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960" windowHeight="12585"/>
  </bookViews>
  <sheets>
    <sheet name="1435" sheetId="1" r:id="rId1"/>
  </sheets>
  <definedNames>
    <definedName name="_xlnm.Print_Area" localSheetId="0">'1435'!$A$1:$N$46</definedName>
  </definedNames>
  <calcPr calcId="144525"/>
</workbook>
</file>

<file path=xl/calcChain.xml><?xml version="1.0" encoding="utf-8"?>
<calcChain xmlns="http://schemas.openxmlformats.org/spreadsheetml/2006/main">
  <c r="M42" i="1" l="1"/>
  <c r="L42" i="1"/>
  <c r="K42" i="1"/>
  <c r="J42" i="1"/>
  <c r="I42" i="1"/>
  <c r="H42" i="1"/>
  <c r="G42" i="1"/>
  <c r="F42" i="1"/>
  <c r="E42" i="1"/>
  <c r="D42" i="1"/>
  <c r="C42" i="1"/>
  <c r="M39" i="1"/>
  <c r="L39" i="1"/>
  <c r="K39" i="1"/>
  <c r="J39" i="1"/>
  <c r="I39" i="1"/>
  <c r="H39" i="1"/>
  <c r="G39" i="1"/>
  <c r="F39" i="1"/>
  <c r="E39" i="1"/>
  <c r="D39" i="1"/>
  <c r="C39" i="1"/>
  <c r="M36" i="1"/>
  <c r="L36" i="1"/>
  <c r="K36" i="1"/>
  <c r="J36" i="1"/>
  <c r="I36" i="1"/>
  <c r="H36" i="1"/>
  <c r="G36" i="1"/>
  <c r="F36" i="1"/>
  <c r="E36" i="1"/>
  <c r="D36" i="1"/>
  <c r="C36" i="1"/>
  <c r="M33" i="1"/>
  <c r="L33" i="1"/>
  <c r="K33" i="1"/>
  <c r="J33" i="1"/>
  <c r="I33" i="1"/>
  <c r="H33" i="1"/>
  <c r="G33" i="1"/>
  <c r="F33" i="1"/>
  <c r="E33" i="1"/>
  <c r="D33" i="1"/>
  <c r="C33" i="1"/>
  <c r="M30" i="1"/>
  <c r="L30" i="1"/>
  <c r="K30" i="1"/>
  <c r="J30" i="1"/>
  <c r="I30" i="1"/>
  <c r="H30" i="1"/>
  <c r="G30" i="1"/>
  <c r="F30" i="1"/>
  <c r="E30" i="1"/>
  <c r="D30" i="1"/>
  <c r="C30" i="1"/>
  <c r="M27" i="1"/>
  <c r="L27" i="1"/>
  <c r="K27" i="1"/>
  <c r="J27" i="1"/>
  <c r="I27" i="1"/>
  <c r="H27" i="1"/>
  <c r="G27" i="1"/>
  <c r="F27" i="1"/>
  <c r="E27" i="1"/>
  <c r="D27" i="1"/>
  <c r="C27" i="1"/>
  <c r="M24" i="1"/>
  <c r="L24" i="1"/>
  <c r="K24" i="1"/>
  <c r="J24" i="1"/>
  <c r="I24" i="1"/>
  <c r="H24" i="1"/>
  <c r="G24" i="1"/>
  <c r="F24" i="1"/>
  <c r="E24" i="1"/>
  <c r="D24" i="1"/>
  <c r="C24" i="1"/>
  <c r="M21" i="1"/>
  <c r="L21" i="1"/>
  <c r="K21" i="1"/>
  <c r="J21" i="1"/>
  <c r="I21" i="1"/>
  <c r="H21" i="1"/>
  <c r="G21" i="1"/>
  <c r="F21" i="1"/>
  <c r="E21" i="1"/>
  <c r="D21" i="1"/>
  <c r="C21" i="1"/>
  <c r="U18" i="1"/>
  <c r="V18" i="1" s="1"/>
  <c r="M18" i="1"/>
  <c r="L18" i="1"/>
  <c r="K18" i="1"/>
  <c r="J18" i="1"/>
  <c r="I18" i="1"/>
  <c r="H18" i="1"/>
  <c r="G18" i="1"/>
  <c r="F18" i="1"/>
  <c r="E18" i="1"/>
  <c r="D18" i="1"/>
  <c r="C18" i="1"/>
  <c r="U17" i="1"/>
  <c r="V17" i="1" s="1"/>
  <c r="U16" i="1"/>
  <c r="V16" i="1" s="1"/>
  <c r="M15" i="1"/>
  <c r="L15" i="1"/>
  <c r="K15" i="1"/>
  <c r="J15" i="1"/>
  <c r="I15" i="1"/>
  <c r="H15" i="1"/>
  <c r="G15" i="1"/>
  <c r="F15" i="1"/>
  <c r="E15" i="1"/>
  <c r="D15" i="1"/>
  <c r="C15" i="1"/>
  <c r="S14" i="1"/>
  <c r="U14" i="1" s="1"/>
  <c r="R14" i="1"/>
  <c r="V14" i="1" s="1"/>
  <c r="U13" i="1"/>
  <c r="V13" i="1" s="1"/>
  <c r="U12" i="1"/>
  <c r="V12" i="1" s="1"/>
  <c r="M12" i="1"/>
  <c r="L12" i="1"/>
  <c r="K12" i="1"/>
  <c r="J12" i="1"/>
  <c r="I12" i="1"/>
  <c r="H12" i="1"/>
  <c r="G12" i="1"/>
  <c r="F12" i="1"/>
  <c r="E12" i="1"/>
  <c r="D12" i="1"/>
  <c r="C12" i="1"/>
  <c r="U11" i="1"/>
  <c r="V11" i="1" s="1"/>
  <c r="V10" i="1"/>
  <c r="U10" i="1"/>
  <c r="V9" i="1"/>
  <c r="U9" i="1"/>
  <c r="M9" i="1"/>
  <c r="L9" i="1"/>
  <c r="K9" i="1"/>
  <c r="J9" i="1"/>
  <c r="I9" i="1"/>
  <c r="H9" i="1"/>
  <c r="G9" i="1"/>
  <c r="F9" i="1"/>
  <c r="E9" i="1"/>
  <c r="D9" i="1"/>
  <c r="C9" i="1"/>
  <c r="U8" i="1"/>
  <c r="V8" i="1" s="1"/>
  <c r="U7" i="1"/>
  <c r="V7" i="1" s="1"/>
  <c r="U6" i="1"/>
  <c r="V6" i="1" s="1"/>
  <c r="M6" i="1"/>
  <c r="L6" i="1"/>
  <c r="K6" i="1"/>
  <c r="J6" i="1"/>
  <c r="I6" i="1"/>
  <c r="H6" i="1"/>
  <c r="G6" i="1"/>
  <c r="F6" i="1"/>
  <c r="E6" i="1"/>
  <c r="D6" i="1"/>
  <c r="C6" i="1"/>
  <c r="V5" i="1"/>
  <c r="U5" i="1"/>
  <c r="V4" i="1"/>
  <c r="U4" i="1"/>
</calcChain>
</file>

<file path=xl/sharedStrings.xml><?xml version="1.0" encoding="utf-8"?>
<sst xmlns="http://schemas.openxmlformats.org/spreadsheetml/2006/main" count="87" uniqueCount="45">
  <si>
    <t xml:space="preserve">رخص المحلات الصادرة خلال عام 1435هـ </t>
  </si>
  <si>
    <t>إجمالي المملكة</t>
  </si>
  <si>
    <t>المنطقة</t>
  </si>
  <si>
    <t>نوع 
النشاط</t>
  </si>
  <si>
    <t>مواد
غذائية</t>
  </si>
  <si>
    <t>أسواق 
مركزية</t>
  </si>
  <si>
    <t>مؤسسات
تجارية</t>
  </si>
  <si>
    <t>ورش 
صناعية</t>
  </si>
  <si>
    <t>أثاث
وديكور</t>
  </si>
  <si>
    <t>صيانة
أجهزة كهربائية</t>
  </si>
  <si>
    <t xml:space="preserve">صيانة
سيارات </t>
  </si>
  <si>
    <t xml:space="preserve">مواد
صحية </t>
  </si>
  <si>
    <t>وقود
وخدمات</t>
  </si>
  <si>
    <t>خدمات
شخصية</t>
  </si>
  <si>
    <t xml:space="preserve">
أخرى
</t>
  </si>
  <si>
    <t xml:space="preserve">
المجموع
</t>
  </si>
  <si>
    <t>الريــاض</t>
  </si>
  <si>
    <t>جديد</t>
  </si>
  <si>
    <t>الرياض</t>
  </si>
  <si>
    <t>تجديد</t>
  </si>
  <si>
    <t>مكة المكرمة</t>
  </si>
  <si>
    <t>المجموع</t>
  </si>
  <si>
    <t>المدينة المنورة</t>
  </si>
  <si>
    <t xml:space="preserve">القصيم </t>
  </si>
  <si>
    <t>الشرقية</t>
  </si>
  <si>
    <t>عسير</t>
  </si>
  <si>
    <t xml:space="preserve">تبوك </t>
  </si>
  <si>
    <t>حائل</t>
  </si>
  <si>
    <t>الحدود الشمالية</t>
  </si>
  <si>
    <t>القصـيم</t>
  </si>
  <si>
    <t>الجوف</t>
  </si>
  <si>
    <t>الشـرقية</t>
  </si>
  <si>
    <t>جازان</t>
  </si>
  <si>
    <t>نجران</t>
  </si>
  <si>
    <t xml:space="preserve">الباحة </t>
  </si>
  <si>
    <t>عســير</t>
  </si>
  <si>
    <t>تبـــوك</t>
  </si>
  <si>
    <t>حائـــل</t>
  </si>
  <si>
    <t>الحـدود الشمالية</t>
  </si>
  <si>
    <t>جــازان</t>
  </si>
  <si>
    <t>نجــران</t>
  </si>
  <si>
    <t>البـاحــه</t>
  </si>
  <si>
    <t>الجـــوف</t>
  </si>
  <si>
    <t xml:space="preserve"> </t>
  </si>
  <si>
    <t>جـدول رقم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</si>
</sst>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"/>
  </numFmts>
  <fonts count="11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b/>
      <sz val="10"/>
      <color theme="0"/>
      <name val="Times New Roman"/>
      <family val="1"/>
      <scheme val="major"/>
    </font>
    <font>
      <b/>
      <sz val="9"/>
      <color theme="1"/>
      <name val="Times New Roman"/>
      <family val="1"/>
      <scheme val="major"/>
    </font>
    <font>
      <b/>
      <sz val="9"/>
      <color theme="0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1"/>
      <color theme="0"/>
      <name val="Times New Roman"/>
      <family val="1"/>
      <scheme val="major"/>
    </font>
    <font>
      <sz val="11"/>
      <color indexed="8"/>
      <name val="Arial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BD2D"/>
        <bgColor indexed="64"/>
      </patternFill>
    </fill>
  </fills>
  <borders count="4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2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0" fontId="5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1" fontId="5" fillId="2" borderId="2" xfId="1" applyNumberFormat="1" applyFont="1" applyFill="1" applyBorder="1" applyAlignment="1">
      <alignment horizontal="center" vertical="center"/>
    </xf>
    <xf numFmtId="0" fontId="2" fillId="2" borderId="3" xfId="1" applyFont="1" applyFill="1" applyBorder="1"/>
    <xf numFmtId="10" fontId="2" fillId="2" borderId="3" xfId="1" applyNumberFormat="1" applyFont="1" applyFill="1" applyBorder="1"/>
    <xf numFmtId="0" fontId="8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1" fontId="6" fillId="3" borderId="2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</cellXfs>
  <cellStyles count="9">
    <cellStyle name="Normal" xfId="0" builtinId="0"/>
    <cellStyle name="Normal 2" xfId="3"/>
    <cellStyle name="Normal 2 2" xfId="4"/>
    <cellStyle name="Normal 2 3" xfId="5"/>
    <cellStyle name="Normal 2 4" xfId="1"/>
    <cellStyle name="عادي 2" xfId="6"/>
    <cellStyle name="عادي 3" xfId="2"/>
    <cellStyle name="عادي 4" xfId="7"/>
    <cellStyle name="عادي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tabSelected="1" zoomScaleNormal="100" zoomScaleSheetLayoutView="100" workbookViewId="0">
      <selection activeCell="A3" sqref="A3"/>
    </sheetView>
  </sheetViews>
  <sheetFormatPr defaultRowHeight="15.95" customHeight="1" x14ac:dyDescent="0.2"/>
  <cols>
    <col min="1" max="1" width="11" style="2" customWidth="1"/>
    <col min="2" max="3" width="7.125" style="2" customWidth="1"/>
    <col min="4" max="4" width="6.875" style="2" customWidth="1"/>
    <col min="5" max="14" width="7.125" style="2" customWidth="1"/>
    <col min="15" max="16" width="9" style="2"/>
    <col min="17" max="17" width="0" style="2" hidden="1" customWidth="1"/>
    <col min="18" max="18" width="4.25" style="2" hidden="1" customWidth="1"/>
    <col min="19" max="19" width="5.25" style="2" hidden="1" customWidth="1"/>
    <col min="20" max="20" width="3" style="2" hidden="1" customWidth="1"/>
    <col min="21" max="21" width="4.75" style="2" hidden="1" customWidth="1"/>
    <col min="22" max="22" width="0" style="3" hidden="1" customWidth="1"/>
    <col min="23" max="23" width="0" style="2" hidden="1" customWidth="1"/>
    <col min="24" max="24" width="9" style="2"/>
    <col min="25" max="26" width="9" style="4"/>
    <col min="27" max="16384" width="9" style="2"/>
  </cols>
  <sheetData>
    <row r="1" spans="1:26" ht="18.60000000000000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6" s="5" customFormat="1" ht="15" customHeight="1" x14ac:dyDescent="0.2">
      <c r="A2" s="5" t="s">
        <v>44</v>
      </c>
      <c r="N2" s="5" t="s">
        <v>1</v>
      </c>
      <c r="V2" s="6"/>
      <c r="Y2" s="7"/>
      <c r="Z2" s="7"/>
    </row>
    <row r="3" spans="1:26" ht="42.95" customHeight="1" x14ac:dyDescent="0.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pans="1:26" ht="18.600000000000001" customHeight="1" x14ac:dyDescent="0.2">
      <c r="A4" s="11" t="s">
        <v>16</v>
      </c>
      <c r="B4" s="12" t="s">
        <v>17</v>
      </c>
      <c r="C4" s="13">
        <v>4391</v>
      </c>
      <c r="D4" s="13">
        <v>134</v>
      </c>
      <c r="E4" s="13">
        <v>8950</v>
      </c>
      <c r="F4" s="13">
        <v>506</v>
      </c>
      <c r="G4" s="13">
        <v>756</v>
      </c>
      <c r="H4" s="13">
        <v>2217</v>
      </c>
      <c r="I4" s="13">
        <v>1290</v>
      </c>
      <c r="J4" s="13">
        <v>1074</v>
      </c>
      <c r="K4" s="13">
        <v>2698</v>
      </c>
      <c r="L4" s="13">
        <v>3228</v>
      </c>
      <c r="M4" s="13">
        <v>5028</v>
      </c>
      <c r="N4" s="13">
        <v>30272</v>
      </c>
      <c r="Q4" s="14" t="s">
        <v>18</v>
      </c>
      <c r="R4" s="14">
        <v>16</v>
      </c>
      <c r="S4" s="14">
        <v>48</v>
      </c>
      <c r="T4" s="14">
        <v>4</v>
      </c>
      <c r="U4" s="14">
        <f>S4*T4</f>
        <v>192</v>
      </c>
      <c r="V4" s="15">
        <f>(R4-U4)/U4</f>
        <v>-0.91666666666666663</v>
      </c>
    </row>
    <row r="5" spans="1:26" ht="18.600000000000001" customHeight="1" x14ac:dyDescent="0.2">
      <c r="A5" s="11"/>
      <c r="B5" s="12" t="s">
        <v>19</v>
      </c>
      <c r="C5" s="13">
        <v>17885</v>
      </c>
      <c r="D5" s="13">
        <v>415</v>
      </c>
      <c r="E5" s="13">
        <v>13536</v>
      </c>
      <c r="F5" s="13">
        <v>1002</v>
      </c>
      <c r="G5" s="13">
        <v>2696</v>
      </c>
      <c r="H5" s="13">
        <v>7372</v>
      </c>
      <c r="I5" s="13">
        <v>2941</v>
      </c>
      <c r="J5" s="13">
        <v>3300</v>
      </c>
      <c r="K5" s="13">
        <v>9171</v>
      </c>
      <c r="L5" s="13">
        <v>12456</v>
      </c>
      <c r="M5" s="13">
        <v>15219</v>
      </c>
      <c r="N5" s="13">
        <v>85993</v>
      </c>
      <c r="Q5" s="14" t="s">
        <v>20</v>
      </c>
      <c r="R5" s="14">
        <v>8</v>
      </c>
      <c r="S5" s="14">
        <v>31</v>
      </c>
      <c r="T5" s="14">
        <v>4</v>
      </c>
      <c r="U5" s="14">
        <f t="shared" ref="U5:U14" si="0">S5*T5</f>
        <v>124</v>
      </c>
      <c r="V5" s="15">
        <f t="shared" ref="V5:V13" si="1">(R5-U5)/U5</f>
        <v>-0.93548387096774188</v>
      </c>
    </row>
    <row r="6" spans="1:26" ht="18.600000000000001" customHeight="1" x14ac:dyDescent="0.2">
      <c r="A6" s="11"/>
      <c r="B6" s="12" t="s">
        <v>21</v>
      </c>
      <c r="C6" s="13">
        <f>SUM(C4:C5)</f>
        <v>22276</v>
      </c>
      <c r="D6" s="13">
        <f t="shared" ref="D6:M6" si="2">SUM(D4:D5)</f>
        <v>549</v>
      </c>
      <c r="E6" s="13">
        <f t="shared" si="2"/>
        <v>22486</v>
      </c>
      <c r="F6" s="13">
        <f t="shared" si="2"/>
        <v>1508</v>
      </c>
      <c r="G6" s="13">
        <f t="shared" si="2"/>
        <v>3452</v>
      </c>
      <c r="H6" s="13">
        <f t="shared" si="2"/>
        <v>9589</v>
      </c>
      <c r="I6" s="13">
        <f t="shared" si="2"/>
        <v>4231</v>
      </c>
      <c r="J6" s="13">
        <f t="shared" si="2"/>
        <v>4374</v>
      </c>
      <c r="K6" s="13">
        <f t="shared" si="2"/>
        <v>11869</v>
      </c>
      <c r="L6" s="13">
        <f t="shared" si="2"/>
        <v>15684</v>
      </c>
      <c r="M6" s="13">
        <f t="shared" si="2"/>
        <v>20247</v>
      </c>
      <c r="N6" s="13">
        <v>116265</v>
      </c>
      <c r="Q6" s="14" t="s">
        <v>22</v>
      </c>
      <c r="R6" s="14">
        <v>9</v>
      </c>
      <c r="S6" s="14">
        <v>19</v>
      </c>
      <c r="T6" s="14">
        <v>4</v>
      </c>
      <c r="U6" s="14">
        <f t="shared" si="0"/>
        <v>76</v>
      </c>
      <c r="V6" s="15">
        <f t="shared" si="1"/>
        <v>-0.88157894736842102</v>
      </c>
    </row>
    <row r="7" spans="1:26" ht="18.600000000000001" customHeight="1" x14ac:dyDescent="0.2">
      <c r="A7" s="11" t="s">
        <v>20</v>
      </c>
      <c r="B7" s="12" t="s">
        <v>17</v>
      </c>
      <c r="C7" s="13">
        <v>5424</v>
      </c>
      <c r="D7" s="13">
        <v>12</v>
      </c>
      <c r="E7" s="13">
        <v>6750</v>
      </c>
      <c r="F7" s="13">
        <v>610</v>
      </c>
      <c r="G7" s="13">
        <v>1313</v>
      </c>
      <c r="H7" s="13">
        <v>879</v>
      </c>
      <c r="I7" s="13">
        <v>1633</v>
      </c>
      <c r="J7" s="13">
        <v>767</v>
      </c>
      <c r="K7" s="13">
        <v>997</v>
      </c>
      <c r="L7" s="13">
        <v>5719</v>
      </c>
      <c r="M7" s="13">
        <v>3732</v>
      </c>
      <c r="N7" s="13">
        <v>27836</v>
      </c>
      <c r="Q7" s="14" t="s">
        <v>23</v>
      </c>
      <c r="R7" s="14">
        <v>3</v>
      </c>
      <c r="S7" s="14">
        <v>28</v>
      </c>
      <c r="T7" s="14">
        <v>4</v>
      </c>
      <c r="U7" s="14">
        <f t="shared" si="0"/>
        <v>112</v>
      </c>
      <c r="V7" s="15">
        <f t="shared" si="1"/>
        <v>-0.9732142857142857</v>
      </c>
    </row>
    <row r="8" spans="1:26" ht="18.600000000000001" customHeight="1" x14ac:dyDescent="0.2">
      <c r="A8" s="11"/>
      <c r="B8" s="12" t="s">
        <v>19</v>
      </c>
      <c r="C8" s="13">
        <v>14466</v>
      </c>
      <c r="D8" s="13">
        <v>55</v>
      </c>
      <c r="E8" s="13">
        <v>5806</v>
      </c>
      <c r="F8" s="13">
        <v>2969</v>
      </c>
      <c r="G8" s="13">
        <v>1395</v>
      </c>
      <c r="H8" s="13">
        <v>1636</v>
      </c>
      <c r="I8" s="13">
        <v>3214</v>
      </c>
      <c r="J8" s="13">
        <v>1123</v>
      </c>
      <c r="K8" s="13">
        <v>3235</v>
      </c>
      <c r="L8" s="13">
        <v>9440</v>
      </c>
      <c r="M8" s="13">
        <v>4591</v>
      </c>
      <c r="N8" s="13">
        <v>47930</v>
      </c>
      <c r="Q8" s="14" t="s">
        <v>24</v>
      </c>
      <c r="R8" s="14">
        <v>14</v>
      </c>
      <c r="S8" s="14">
        <v>24</v>
      </c>
      <c r="T8" s="14">
        <v>4</v>
      </c>
      <c r="U8" s="14">
        <f t="shared" si="0"/>
        <v>96</v>
      </c>
      <c r="V8" s="15">
        <f t="shared" si="1"/>
        <v>-0.85416666666666663</v>
      </c>
    </row>
    <row r="9" spans="1:26" ht="18.600000000000001" customHeight="1" x14ac:dyDescent="0.2">
      <c r="A9" s="11"/>
      <c r="B9" s="12" t="s">
        <v>21</v>
      </c>
      <c r="C9" s="13">
        <f>SUM(C7:C8)</f>
        <v>19890</v>
      </c>
      <c r="D9" s="13">
        <f t="shared" ref="D9:M9" si="3">SUM(D7:D8)</f>
        <v>67</v>
      </c>
      <c r="E9" s="13">
        <f t="shared" si="3"/>
        <v>12556</v>
      </c>
      <c r="F9" s="13">
        <f t="shared" si="3"/>
        <v>3579</v>
      </c>
      <c r="G9" s="13">
        <f t="shared" si="3"/>
        <v>2708</v>
      </c>
      <c r="H9" s="13">
        <f t="shared" si="3"/>
        <v>2515</v>
      </c>
      <c r="I9" s="13">
        <f t="shared" si="3"/>
        <v>4847</v>
      </c>
      <c r="J9" s="13">
        <f t="shared" si="3"/>
        <v>1890</v>
      </c>
      <c r="K9" s="13">
        <f t="shared" si="3"/>
        <v>4232</v>
      </c>
      <c r="L9" s="13">
        <f t="shared" si="3"/>
        <v>15159</v>
      </c>
      <c r="M9" s="13">
        <f t="shared" si="3"/>
        <v>8323</v>
      </c>
      <c r="N9" s="13">
        <v>75766</v>
      </c>
      <c r="Q9" s="14" t="s">
        <v>25</v>
      </c>
      <c r="R9" s="14">
        <v>10</v>
      </c>
      <c r="S9" s="14">
        <v>34</v>
      </c>
      <c r="T9" s="14">
        <v>4</v>
      </c>
      <c r="U9" s="14">
        <f t="shared" si="0"/>
        <v>136</v>
      </c>
      <c r="V9" s="15">
        <f t="shared" si="1"/>
        <v>-0.92647058823529416</v>
      </c>
    </row>
    <row r="10" spans="1:26" ht="18.600000000000001" customHeight="1" x14ac:dyDescent="0.2">
      <c r="A10" s="11" t="s">
        <v>22</v>
      </c>
      <c r="B10" s="12" t="s">
        <v>17</v>
      </c>
      <c r="C10" s="13">
        <v>1174</v>
      </c>
      <c r="D10" s="13">
        <v>15</v>
      </c>
      <c r="E10" s="13">
        <v>2166</v>
      </c>
      <c r="F10" s="13">
        <v>89</v>
      </c>
      <c r="G10" s="13">
        <v>111</v>
      </c>
      <c r="H10" s="13">
        <v>20</v>
      </c>
      <c r="I10" s="13">
        <v>440</v>
      </c>
      <c r="J10" s="13">
        <v>171</v>
      </c>
      <c r="K10" s="13">
        <v>356</v>
      </c>
      <c r="L10" s="13">
        <v>1085</v>
      </c>
      <c r="M10" s="13">
        <v>892</v>
      </c>
      <c r="N10" s="13">
        <v>6519</v>
      </c>
      <c r="Q10" s="14" t="s">
        <v>26</v>
      </c>
      <c r="R10" s="14">
        <v>4</v>
      </c>
      <c r="S10" s="14">
        <v>13</v>
      </c>
      <c r="T10" s="14">
        <v>4</v>
      </c>
      <c r="U10" s="14">
        <f t="shared" si="0"/>
        <v>52</v>
      </c>
      <c r="V10" s="15">
        <f t="shared" si="1"/>
        <v>-0.92307692307692313</v>
      </c>
    </row>
    <row r="11" spans="1:26" ht="18.600000000000001" customHeight="1" x14ac:dyDescent="0.2">
      <c r="A11" s="11"/>
      <c r="B11" s="12" t="s">
        <v>19</v>
      </c>
      <c r="C11" s="13">
        <v>3419</v>
      </c>
      <c r="D11" s="13">
        <v>22</v>
      </c>
      <c r="E11" s="13">
        <v>2652</v>
      </c>
      <c r="F11" s="13">
        <v>217</v>
      </c>
      <c r="G11" s="13">
        <v>263</v>
      </c>
      <c r="H11" s="13">
        <v>38</v>
      </c>
      <c r="I11" s="13">
        <v>1401</v>
      </c>
      <c r="J11" s="13">
        <v>513</v>
      </c>
      <c r="K11" s="13">
        <v>1010</v>
      </c>
      <c r="L11" s="13">
        <v>2553</v>
      </c>
      <c r="M11" s="13">
        <v>2049</v>
      </c>
      <c r="N11" s="13">
        <v>14137</v>
      </c>
      <c r="Q11" s="14" t="s">
        <v>27</v>
      </c>
      <c r="R11" s="14">
        <v>5</v>
      </c>
      <c r="S11" s="14">
        <v>18</v>
      </c>
      <c r="T11" s="14">
        <v>4</v>
      </c>
      <c r="U11" s="14">
        <f t="shared" si="0"/>
        <v>72</v>
      </c>
      <c r="V11" s="15">
        <f t="shared" si="1"/>
        <v>-0.93055555555555558</v>
      </c>
    </row>
    <row r="12" spans="1:26" ht="18.600000000000001" customHeight="1" x14ac:dyDescent="0.2">
      <c r="A12" s="11"/>
      <c r="B12" s="12" t="s">
        <v>21</v>
      </c>
      <c r="C12" s="13">
        <f>SUM(C10:C11)</f>
        <v>4593</v>
      </c>
      <c r="D12" s="13">
        <f t="shared" ref="D12:M12" si="4">SUM(D10:D11)</f>
        <v>37</v>
      </c>
      <c r="E12" s="13">
        <f t="shared" si="4"/>
        <v>4818</v>
      </c>
      <c r="F12" s="13">
        <f t="shared" si="4"/>
        <v>306</v>
      </c>
      <c r="G12" s="13">
        <f t="shared" si="4"/>
        <v>374</v>
      </c>
      <c r="H12" s="13">
        <f t="shared" si="4"/>
        <v>58</v>
      </c>
      <c r="I12" s="13">
        <f t="shared" si="4"/>
        <v>1841</v>
      </c>
      <c r="J12" s="13">
        <f t="shared" si="4"/>
        <v>684</v>
      </c>
      <c r="K12" s="13">
        <f t="shared" si="4"/>
        <v>1366</v>
      </c>
      <c r="L12" s="13">
        <f t="shared" si="4"/>
        <v>3638</v>
      </c>
      <c r="M12" s="13">
        <f t="shared" si="4"/>
        <v>2941</v>
      </c>
      <c r="N12" s="13">
        <v>20656</v>
      </c>
      <c r="Q12" s="14" t="s">
        <v>28</v>
      </c>
      <c r="R12" s="14">
        <v>3</v>
      </c>
      <c r="S12" s="14">
        <v>10</v>
      </c>
      <c r="T12" s="14">
        <v>4</v>
      </c>
      <c r="U12" s="14">
        <f t="shared" si="0"/>
        <v>40</v>
      </c>
      <c r="V12" s="15">
        <f t="shared" si="1"/>
        <v>-0.92500000000000004</v>
      </c>
    </row>
    <row r="13" spans="1:26" ht="18.600000000000001" customHeight="1" x14ac:dyDescent="0.2">
      <c r="A13" s="11" t="s">
        <v>29</v>
      </c>
      <c r="B13" s="12" t="s">
        <v>17</v>
      </c>
      <c r="C13" s="13">
        <v>579</v>
      </c>
      <c r="D13" s="13">
        <v>48</v>
      </c>
      <c r="E13" s="13">
        <v>1846</v>
      </c>
      <c r="F13" s="13">
        <v>229</v>
      </c>
      <c r="G13" s="13">
        <v>184</v>
      </c>
      <c r="H13" s="13">
        <v>274</v>
      </c>
      <c r="I13" s="13">
        <v>386</v>
      </c>
      <c r="J13" s="13">
        <v>209</v>
      </c>
      <c r="K13" s="13">
        <v>69</v>
      </c>
      <c r="L13" s="13">
        <v>835</v>
      </c>
      <c r="M13" s="13">
        <v>2128</v>
      </c>
      <c r="N13" s="13">
        <v>6787</v>
      </c>
      <c r="Q13" s="14" t="s">
        <v>30</v>
      </c>
      <c r="R13" s="14">
        <v>1</v>
      </c>
      <c r="S13" s="14">
        <v>10</v>
      </c>
      <c r="T13" s="14">
        <v>4</v>
      </c>
      <c r="U13" s="14">
        <f t="shared" si="0"/>
        <v>40</v>
      </c>
      <c r="V13" s="15">
        <f t="shared" si="1"/>
        <v>-0.97499999999999998</v>
      </c>
    </row>
    <row r="14" spans="1:26" ht="18.600000000000001" customHeight="1" x14ac:dyDescent="0.2">
      <c r="A14" s="11"/>
      <c r="B14" s="12" t="s">
        <v>19</v>
      </c>
      <c r="C14" s="13">
        <v>1428</v>
      </c>
      <c r="D14" s="13">
        <v>143</v>
      </c>
      <c r="E14" s="13">
        <v>1936</v>
      </c>
      <c r="F14" s="13">
        <v>230</v>
      </c>
      <c r="G14" s="13">
        <v>321</v>
      </c>
      <c r="H14" s="13">
        <v>405</v>
      </c>
      <c r="I14" s="13">
        <v>656</v>
      </c>
      <c r="J14" s="13">
        <v>346</v>
      </c>
      <c r="K14" s="13">
        <v>271</v>
      </c>
      <c r="L14" s="13">
        <v>1372</v>
      </c>
      <c r="M14" s="13">
        <v>2900</v>
      </c>
      <c r="N14" s="13">
        <v>10008</v>
      </c>
      <c r="Q14" s="14"/>
      <c r="R14" s="14">
        <f>SUM(R4:R13)</f>
        <v>73</v>
      </c>
      <c r="S14" s="14">
        <f>SUM(S4:S13)</f>
        <v>235</v>
      </c>
      <c r="T14" s="14">
        <v>4</v>
      </c>
      <c r="U14" s="14">
        <f t="shared" si="0"/>
        <v>940</v>
      </c>
      <c r="V14" s="15">
        <f>(R14-U14)/U14</f>
        <v>-0.92234042553191486</v>
      </c>
    </row>
    <row r="15" spans="1:26" ht="18.600000000000001" customHeight="1" x14ac:dyDescent="0.2">
      <c r="A15" s="11"/>
      <c r="B15" s="12" t="s">
        <v>21</v>
      </c>
      <c r="C15" s="13">
        <f>SUM(C13:C14)</f>
        <v>2007</v>
      </c>
      <c r="D15" s="13">
        <f t="shared" ref="D15:M15" si="5">SUM(D13:D14)</f>
        <v>191</v>
      </c>
      <c r="E15" s="13">
        <f t="shared" si="5"/>
        <v>3782</v>
      </c>
      <c r="F15" s="13">
        <f t="shared" si="5"/>
        <v>459</v>
      </c>
      <c r="G15" s="13">
        <f t="shared" si="5"/>
        <v>505</v>
      </c>
      <c r="H15" s="13">
        <f t="shared" si="5"/>
        <v>679</v>
      </c>
      <c r="I15" s="13">
        <f t="shared" si="5"/>
        <v>1042</v>
      </c>
      <c r="J15" s="13">
        <f t="shared" si="5"/>
        <v>555</v>
      </c>
      <c r="K15" s="13">
        <f t="shared" si="5"/>
        <v>340</v>
      </c>
      <c r="L15" s="13">
        <f t="shared" si="5"/>
        <v>2207</v>
      </c>
      <c r="M15" s="13">
        <f t="shared" si="5"/>
        <v>5028</v>
      </c>
      <c r="N15" s="13">
        <v>16795</v>
      </c>
    </row>
    <row r="16" spans="1:26" ht="18.600000000000001" customHeight="1" x14ac:dyDescent="0.2">
      <c r="A16" s="11" t="s">
        <v>31</v>
      </c>
      <c r="B16" s="12" t="s">
        <v>17</v>
      </c>
      <c r="C16" s="13">
        <v>1888</v>
      </c>
      <c r="D16" s="13">
        <v>12</v>
      </c>
      <c r="E16" s="13">
        <v>3592</v>
      </c>
      <c r="F16" s="13">
        <v>674</v>
      </c>
      <c r="G16" s="13">
        <v>447</v>
      </c>
      <c r="H16" s="13">
        <v>415</v>
      </c>
      <c r="I16" s="13">
        <v>499</v>
      </c>
      <c r="J16" s="13">
        <v>257</v>
      </c>
      <c r="K16" s="13">
        <v>219</v>
      </c>
      <c r="L16" s="13">
        <v>2463</v>
      </c>
      <c r="M16" s="13">
        <v>1949</v>
      </c>
      <c r="N16" s="13">
        <v>12415</v>
      </c>
      <c r="Q16" s="14" t="s">
        <v>32</v>
      </c>
      <c r="R16" s="14">
        <v>9</v>
      </c>
      <c r="S16" s="14">
        <v>26</v>
      </c>
      <c r="T16" s="14">
        <v>4</v>
      </c>
      <c r="U16" s="14">
        <f>S16*T16</f>
        <v>104</v>
      </c>
      <c r="V16" s="15">
        <f>(R16-U16)/U16</f>
        <v>-0.91346153846153844</v>
      </c>
    </row>
    <row r="17" spans="1:22" ht="18.600000000000001" customHeight="1" x14ac:dyDescent="0.2">
      <c r="A17" s="11"/>
      <c r="B17" s="12" t="s">
        <v>19</v>
      </c>
      <c r="C17" s="13">
        <v>5044</v>
      </c>
      <c r="D17" s="13">
        <v>63</v>
      </c>
      <c r="E17" s="13">
        <v>3297</v>
      </c>
      <c r="F17" s="13">
        <v>552</v>
      </c>
      <c r="G17" s="13">
        <v>459</v>
      </c>
      <c r="H17" s="13">
        <v>629</v>
      </c>
      <c r="I17" s="13">
        <v>925</v>
      </c>
      <c r="J17" s="13">
        <v>393</v>
      </c>
      <c r="K17" s="13">
        <v>487</v>
      </c>
      <c r="L17" s="13">
        <v>2846</v>
      </c>
      <c r="M17" s="13">
        <v>2426</v>
      </c>
      <c r="N17" s="13">
        <v>17121</v>
      </c>
      <c r="Q17" s="14" t="s">
        <v>33</v>
      </c>
      <c r="R17" s="14">
        <v>7</v>
      </c>
      <c r="S17" s="14">
        <v>11</v>
      </c>
      <c r="T17" s="14">
        <v>4</v>
      </c>
      <c r="U17" s="14">
        <f>S17*T17</f>
        <v>44</v>
      </c>
      <c r="V17" s="15">
        <f>(R17-U17)/U17</f>
        <v>-0.84090909090909094</v>
      </c>
    </row>
    <row r="18" spans="1:22" ht="18.600000000000001" customHeight="1" x14ac:dyDescent="0.2">
      <c r="A18" s="11"/>
      <c r="B18" s="12" t="s">
        <v>21</v>
      </c>
      <c r="C18" s="13">
        <f>SUM(C16:C17)</f>
        <v>6932</v>
      </c>
      <c r="D18" s="13">
        <f t="shared" ref="D18:M18" si="6">SUM(D16:D17)</f>
        <v>75</v>
      </c>
      <c r="E18" s="13">
        <f t="shared" si="6"/>
        <v>6889</v>
      </c>
      <c r="F18" s="13">
        <f t="shared" si="6"/>
        <v>1226</v>
      </c>
      <c r="G18" s="13">
        <f t="shared" si="6"/>
        <v>906</v>
      </c>
      <c r="H18" s="13">
        <f t="shared" si="6"/>
        <v>1044</v>
      </c>
      <c r="I18" s="13">
        <f t="shared" si="6"/>
        <v>1424</v>
      </c>
      <c r="J18" s="13">
        <f t="shared" si="6"/>
        <v>650</v>
      </c>
      <c r="K18" s="13">
        <f t="shared" si="6"/>
        <v>706</v>
      </c>
      <c r="L18" s="13">
        <f t="shared" si="6"/>
        <v>5309</v>
      </c>
      <c r="M18" s="13">
        <f t="shared" si="6"/>
        <v>4375</v>
      </c>
      <c r="N18" s="13">
        <v>29536</v>
      </c>
      <c r="Q18" s="14" t="s">
        <v>34</v>
      </c>
      <c r="R18" s="14">
        <v>1</v>
      </c>
      <c r="S18" s="14">
        <v>12</v>
      </c>
      <c r="T18" s="14">
        <v>4</v>
      </c>
      <c r="U18" s="14">
        <f>S18*T18</f>
        <v>48</v>
      </c>
      <c r="V18" s="15">
        <f>(R18-U18)/U18</f>
        <v>-0.97916666666666663</v>
      </c>
    </row>
    <row r="19" spans="1:22" ht="18.600000000000001" customHeight="1" x14ac:dyDescent="0.2">
      <c r="A19" s="11" t="s">
        <v>35</v>
      </c>
      <c r="B19" s="12" t="s">
        <v>17</v>
      </c>
      <c r="C19" s="13">
        <v>2086</v>
      </c>
      <c r="D19" s="13">
        <v>56</v>
      </c>
      <c r="E19" s="13">
        <v>3270</v>
      </c>
      <c r="F19" s="13">
        <v>333</v>
      </c>
      <c r="G19" s="13">
        <v>257</v>
      </c>
      <c r="H19" s="13">
        <v>474</v>
      </c>
      <c r="I19" s="13">
        <v>622</v>
      </c>
      <c r="J19" s="13">
        <v>114</v>
      </c>
      <c r="K19" s="13">
        <v>431</v>
      </c>
      <c r="L19" s="13">
        <v>1064</v>
      </c>
      <c r="M19" s="13">
        <v>2415</v>
      </c>
      <c r="N19" s="13">
        <v>11122</v>
      </c>
    </row>
    <row r="20" spans="1:22" ht="18.600000000000001" customHeight="1" x14ac:dyDescent="0.2">
      <c r="A20" s="11"/>
      <c r="B20" s="12" t="s">
        <v>19</v>
      </c>
      <c r="C20" s="13">
        <v>3147</v>
      </c>
      <c r="D20" s="13">
        <v>160</v>
      </c>
      <c r="E20" s="13">
        <v>3142</v>
      </c>
      <c r="F20" s="13">
        <v>464</v>
      </c>
      <c r="G20" s="13">
        <v>307</v>
      </c>
      <c r="H20" s="13">
        <v>572</v>
      </c>
      <c r="I20" s="13">
        <v>1440</v>
      </c>
      <c r="J20" s="13">
        <v>157</v>
      </c>
      <c r="K20" s="13">
        <v>665</v>
      </c>
      <c r="L20" s="13">
        <v>1797</v>
      </c>
      <c r="M20" s="13">
        <v>2301</v>
      </c>
      <c r="N20" s="13">
        <v>14152</v>
      </c>
    </row>
    <row r="21" spans="1:22" ht="18.600000000000001" customHeight="1" x14ac:dyDescent="0.2">
      <c r="A21" s="11"/>
      <c r="B21" s="12" t="s">
        <v>21</v>
      </c>
      <c r="C21" s="13">
        <f>SUM(C19:C20)</f>
        <v>5233</v>
      </c>
      <c r="D21" s="13">
        <f t="shared" ref="D21:M21" si="7">SUM(D19:D20)</f>
        <v>216</v>
      </c>
      <c r="E21" s="13">
        <f t="shared" si="7"/>
        <v>6412</v>
      </c>
      <c r="F21" s="13">
        <f t="shared" si="7"/>
        <v>797</v>
      </c>
      <c r="G21" s="13">
        <f t="shared" si="7"/>
        <v>564</v>
      </c>
      <c r="H21" s="13">
        <f t="shared" si="7"/>
        <v>1046</v>
      </c>
      <c r="I21" s="13">
        <f t="shared" si="7"/>
        <v>2062</v>
      </c>
      <c r="J21" s="13">
        <f t="shared" si="7"/>
        <v>271</v>
      </c>
      <c r="K21" s="13">
        <f t="shared" si="7"/>
        <v>1096</v>
      </c>
      <c r="L21" s="13">
        <f t="shared" si="7"/>
        <v>2861</v>
      </c>
      <c r="M21" s="13">
        <f t="shared" si="7"/>
        <v>4716</v>
      </c>
      <c r="N21" s="13">
        <v>25274</v>
      </c>
    </row>
    <row r="22" spans="1:22" ht="18.600000000000001" customHeight="1" x14ac:dyDescent="0.2">
      <c r="A22" s="11" t="s">
        <v>36</v>
      </c>
      <c r="B22" s="12" t="s">
        <v>17</v>
      </c>
      <c r="C22" s="13">
        <v>373</v>
      </c>
      <c r="D22" s="13">
        <v>23</v>
      </c>
      <c r="E22" s="13">
        <v>394</v>
      </c>
      <c r="F22" s="13">
        <v>34</v>
      </c>
      <c r="G22" s="13">
        <v>135</v>
      </c>
      <c r="H22" s="13">
        <v>247</v>
      </c>
      <c r="I22" s="13">
        <v>109</v>
      </c>
      <c r="J22" s="13">
        <v>85</v>
      </c>
      <c r="K22" s="13">
        <v>66</v>
      </c>
      <c r="L22" s="13">
        <v>213</v>
      </c>
      <c r="M22" s="13">
        <v>565</v>
      </c>
      <c r="N22" s="13">
        <v>2244</v>
      </c>
    </row>
    <row r="23" spans="1:22" ht="18.600000000000001" customHeight="1" x14ac:dyDescent="0.2">
      <c r="A23" s="11"/>
      <c r="B23" s="12" t="s">
        <v>19</v>
      </c>
      <c r="C23" s="13">
        <v>777</v>
      </c>
      <c r="D23" s="13">
        <v>44</v>
      </c>
      <c r="E23" s="13">
        <v>506</v>
      </c>
      <c r="F23" s="13">
        <v>82</v>
      </c>
      <c r="G23" s="13">
        <v>227</v>
      </c>
      <c r="H23" s="13">
        <v>308</v>
      </c>
      <c r="I23" s="13">
        <v>282</v>
      </c>
      <c r="J23" s="13">
        <v>138</v>
      </c>
      <c r="K23" s="13">
        <v>111</v>
      </c>
      <c r="L23" s="13">
        <v>383</v>
      </c>
      <c r="M23" s="13">
        <v>792</v>
      </c>
      <c r="N23" s="13">
        <v>3650</v>
      </c>
    </row>
    <row r="24" spans="1:22" ht="18.600000000000001" customHeight="1" x14ac:dyDescent="0.2">
      <c r="A24" s="11"/>
      <c r="B24" s="12" t="s">
        <v>21</v>
      </c>
      <c r="C24" s="13">
        <f>SUM(C22:C23)</f>
        <v>1150</v>
      </c>
      <c r="D24" s="13">
        <f t="shared" ref="D24:M24" si="8">SUM(D22:D23)</f>
        <v>67</v>
      </c>
      <c r="E24" s="13">
        <f t="shared" si="8"/>
        <v>900</v>
      </c>
      <c r="F24" s="13">
        <f t="shared" si="8"/>
        <v>116</v>
      </c>
      <c r="G24" s="13">
        <f t="shared" si="8"/>
        <v>362</v>
      </c>
      <c r="H24" s="13">
        <f t="shared" si="8"/>
        <v>555</v>
      </c>
      <c r="I24" s="13">
        <f t="shared" si="8"/>
        <v>391</v>
      </c>
      <c r="J24" s="13">
        <f t="shared" si="8"/>
        <v>223</v>
      </c>
      <c r="K24" s="13">
        <f t="shared" si="8"/>
        <v>177</v>
      </c>
      <c r="L24" s="13">
        <f t="shared" si="8"/>
        <v>596</v>
      </c>
      <c r="M24" s="13">
        <f t="shared" si="8"/>
        <v>1357</v>
      </c>
      <c r="N24" s="13">
        <v>5894</v>
      </c>
    </row>
    <row r="25" spans="1:22" ht="18.600000000000001" customHeight="1" x14ac:dyDescent="0.2">
      <c r="A25" s="11" t="s">
        <v>37</v>
      </c>
      <c r="B25" s="12" t="s">
        <v>17</v>
      </c>
      <c r="C25" s="13">
        <v>441</v>
      </c>
      <c r="D25" s="13">
        <v>8</v>
      </c>
      <c r="E25" s="13">
        <v>490</v>
      </c>
      <c r="F25" s="13">
        <v>33</v>
      </c>
      <c r="G25" s="13">
        <v>52</v>
      </c>
      <c r="H25" s="13">
        <v>85</v>
      </c>
      <c r="I25" s="13">
        <v>91</v>
      </c>
      <c r="J25" s="13">
        <v>60</v>
      </c>
      <c r="K25" s="13">
        <v>95</v>
      </c>
      <c r="L25" s="13">
        <v>320</v>
      </c>
      <c r="M25" s="13">
        <v>340</v>
      </c>
      <c r="N25" s="13">
        <v>2015</v>
      </c>
    </row>
    <row r="26" spans="1:22" ht="18.600000000000001" customHeight="1" x14ac:dyDescent="0.2">
      <c r="A26" s="11"/>
      <c r="B26" s="12" t="s">
        <v>19</v>
      </c>
      <c r="C26" s="13">
        <v>311</v>
      </c>
      <c r="D26" s="13">
        <v>29</v>
      </c>
      <c r="E26" s="13">
        <v>244</v>
      </c>
      <c r="F26" s="13">
        <v>37</v>
      </c>
      <c r="G26" s="13">
        <v>22</v>
      </c>
      <c r="H26" s="13">
        <v>76</v>
      </c>
      <c r="I26" s="13">
        <v>153</v>
      </c>
      <c r="J26" s="13">
        <v>33</v>
      </c>
      <c r="K26" s="13">
        <v>119</v>
      </c>
      <c r="L26" s="13">
        <v>142</v>
      </c>
      <c r="M26" s="13">
        <v>299</v>
      </c>
      <c r="N26" s="13">
        <v>1465</v>
      </c>
    </row>
    <row r="27" spans="1:22" ht="18.600000000000001" customHeight="1" x14ac:dyDescent="0.2">
      <c r="A27" s="11"/>
      <c r="B27" s="12" t="s">
        <v>21</v>
      </c>
      <c r="C27" s="13">
        <f>SUM(C25:C26)</f>
        <v>752</v>
      </c>
      <c r="D27" s="13">
        <f t="shared" ref="D27:M27" si="9">SUM(D25:D26)</f>
        <v>37</v>
      </c>
      <c r="E27" s="13">
        <f t="shared" si="9"/>
        <v>734</v>
      </c>
      <c r="F27" s="13">
        <f t="shared" si="9"/>
        <v>70</v>
      </c>
      <c r="G27" s="13">
        <f t="shared" si="9"/>
        <v>74</v>
      </c>
      <c r="H27" s="13">
        <f t="shared" si="9"/>
        <v>161</v>
      </c>
      <c r="I27" s="13">
        <f t="shared" si="9"/>
        <v>244</v>
      </c>
      <c r="J27" s="13">
        <f t="shared" si="9"/>
        <v>93</v>
      </c>
      <c r="K27" s="13">
        <f t="shared" si="9"/>
        <v>214</v>
      </c>
      <c r="L27" s="13">
        <f t="shared" si="9"/>
        <v>462</v>
      </c>
      <c r="M27" s="13">
        <f t="shared" si="9"/>
        <v>639</v>
      </c>
      <c r="N27" s="13">
        <v>3480</v>
      </c>
    </row>
    <row r="28" spans="1:22" ht="18.600000000000001" customHeight="1" x14ac:dyDescent="0.2">
      <c r="A28" s="11" t="s">
        <v>38</v>
      </c>
      <c r="B28" s="12" t="s">
        <v>17</v>
      </c>
      <c r="C28" s="13">
        <v>310</v>
      </c>
      <c r="D28" s="13">
        <v>5</v>
      </c>
      <c r="E28" s="13">
        <v>332</v>
      </c>
      <c r="F28" s="13">
        <v>93</v>
      </c>
      <c r="G28" s="13">
        <v>86</v>
      </c>
      <c r="H28" s="13">
        <v>119</v>
      </c>
      <c r="I28" s="13">
        <v>88</v>
      </c>
      <c r="J28" s="13">
        <v>70</v>
      </c>
      <c r="K28" s="13">
        <v>89</v>
      </c>
      <c r="L28" s="13">
        <v>167</v>
      </c>
      <c r="M28" s="13">
        <v>937</v>
      </c>
      <c r="N28" s="13">
        <v>2296</v>
      </c>
    </row>
    <row r="29" spans="1:22" ht="18.600000000000001" customHeight="1" x14ac:dyDescent="0.2">
      <c r="A29" s="11"/>
      <c r="B29" s="12" t="s">
        <v>19</v>
      </c>
      <c r="C29" s="13">
        <v>555</v>
      </c>
      <c r="D29" s="13">
        <v>20</v>
      </c>
      <c r="E29" s="13">
        <v>195</v>
      </c>
      <c r="F29" s="13">
        <v>123</v>
      </c>
      <c r="G29" s="13">
        <v>68</v>
      </c>
      <c r="H29" s="13">
        <v>97</v>
      </c>
      <c r="I29" s="13">
        <v>217</v>
      </c>
      <c r="J29" s="13">
        <v>72</v>
      </c>
      <c r="K29" s="13">
        <v>175</v>
      </c>
      <c r="L29" s="13">
        <v>246</v>
      </c>
      <c r="M29" s="13">
        <v>1046</v>
      </c>
      <c r="N29" s="13">
        <v>2814</v>
      </c>
    </row>
    <row r="30" spans="1:22" ht="18.600000000000001" customHeight="1" x14ac:dyDescent="0.2">
      <c r="A30" s="11"/>
      <c r="B30" s="12" t="s">
        <v>21</v>
      </c>
      <c r="C30" s="13">
        <f>SUM(C28:C29)</f>
        <v>865</v>
      </c>
      <c r="D30" s="13">
        <f t="shared" ref="D30:M30" si="10">SUM(D28:D29)</f>
        <v>25</v>
      </c>
      <c r="E30" s="13">
        <f t="shared" si="10"/>
        <v>527</v>
      </c>
      <c r="F30" s="13">
        <f t="shared" si="10"/>
        <v>216</v>
      </c>
      <c r="G30" s="13">
        <f t="shared" si="10"/>
        <v>154</v>
      </c>
      <c r="H30" s="13">
        <f t="shared" si="10"/>
        <v>216</v>
      </c>
      <c r="I30" s="13">
        <f t="shared" si="10"/>
        <v>305</v>
      </c>
      <c r="J30" s="13">
        <f t="shared" si="10"/>
        <v>142</v>
      </c>
      <c r="K30" s="13">
        <f t="shared" si="10"/>
        <v>264</v>
      </c>
      <c r="L30" s="13">
        <f t="shared" si="10"/>
        <v>413</v>
      </c>
      <c r="M30" s="13">
        <f t="shared" si="10"/>
        <v>1983</v>
      </c>
      <c r="N30" s="13">
        <v>5110</v>
      </c>
    </row>
    <row r="31" spans="1:22" ht="18.600000000000001" customHeight="1" x14ac:dyDescent="0.2">
      <c r="A31" s="11" t="s">
        <v>39</v>
      </c>
      <c r="B31" s="12" t="s">
        <v>17</v>
      </c>
      <c r="C31" s="13">
        <v>970</v>
      </c>
      <c r="D31" s="13">
        <v>5</v>
      </c>
      <c r="E31" s="13">
        <v>467</v>
      </c>
      <c r="F31" s="13">
        <v>126</v>
      </c>
      <c r="G31" s="13">
        <v>76</v>
      </c>
      <c r="H31" s="13">
        <v>122</v>
      </c>
      <c r="I31" s="13">
        <v>187</v>
      </c>
      <c r="J31" s="13">
        <v>35</v>
      </c>
      <c r="K31" s="13">
        <v>106</v>
      </c>
      <c r="L31" s="13">
        <v>419</v>
      </c>
      <c r="M31" s="13">
        <v>783</v>
      </c>
      <c r="N31" s="13">
        <v>3296</v>
      </c>
    </row>
    <row r="32" spans="1:22" ht="18.600000000000001" customHeight="1" x14ac:dyDescent="0.2">
      <c r="A32" s="11"/>
      <c r="B32" s="12" t="s">
        <v>19</v>
      </c>
      <c r="C32" s="13">
        <v>920</v>
      </c>
      <c r="D32" s="13">
        <v>7</v>
      </c>
      <c r="E32" s="13">
        <v>204</v>
      </c>
      <c r="F32" s="13">
        <v>52</v>
      </c>
      <c r="G32" s="13">
        <v>65</v>
      </c>
      <c r="H32" s="13">
        <v>91</v>
      </c>
      <c r="I32" s="13">
        <v>326</v>
      </c>
      <c r="J32" s="13">
        <v>52</v>
      </c>
      <c r="K32" s="13">
        <v>109</v>
      </c>
      <c r="L32" s="13">
        <v>282</v>
      </c>
      <c r="M32" s="13">
        <v>554</v>
      </c>
      <c r="N32" s="13">
        <v>2662</v>
      </c>
    </row>
    <row r="33" spans="1:14" ht="18.600000000000001" customHeight="1" x14ac:dyDescent="0.2">
      <c r="A33" s="11"/>
      <c r="B33" s="12" t="s">
        <v>21</v>
      </c>
      <c r="C33" s="13">
        <f>SUM(C31:C32)</f>
        <v>1890</v>
      </c>
      <c r="D33" s="13">
        <f t="shared" ref="D33:M33" si="11">SUM(D31:D32)</f>
        <v>12</v>
      </c>
      <c r="E33" s="13">
        <f t="shared" si="11"/>
        <v>671</v>
      </c>
      <c r="F33" s="13">
        <f t="shared" si="11"/>
        <v>178</v>
      </c>
      <c r="G33" s="13">
        <f t="shared" si="11"/>
        <v>141</v>
      </c>
      <c r="H33" s="13">
        <f t="shared" si="11"/>
        <v>213</v>
      </c>
      <c r="I33" s="13">
        <f t="shared" si="11"/>
        <v>513</v>
      </c>
      <c r="J33" s="13">
        <f t="shared" si="11"/>
        <v>87</v>
      </c>
      <c r="K33" s="13">
        <f t="shared" si="11"/>
        <v>215</v>
      </c>
      <c r="L33" s="13">
        <f t="shared" si="11"/>
        <v>701</v>
      </c>
      <c r="M33" s="13">
        <f t="shared" si="11"/>
        <v>1337</v>
      </c>
      <c r="N33" s="13">
        <v>5958</v>
      </c>
    </row>
    <row r="34" spans="1:14" ht="18.600000000000001" customHeight="1" x14ac:dyDescent="0.2">
      <c r="A34" s="11" t="s">
        <v>40</v>
      </c>
      <c r="B34" s="12" t="s">
        <v>17</v>
      </c>
      <c r="C34" s="13">
        <v>341</v>
      </c>
      <c r="D34" s="13">
        <v>8</v>
      </c>
      <c r="E34" s="13">
        <v>1044</v>
      </c>
      <c r="F34" s="13">
        <v>54</v>
      </c>
      <c r="G34" s="13">
        <v>81</v>
      </c>
      <c r="H34" s="13">
        <v>12</v>
      </c>
      <c r="I34" s="13">
        <v>57</v>
      </c>
      <c r="J34" s="13">
        <v>23</v>
      </c>
      <c r="K34" s="13">
        <v>153</v>
      </c>
      <c r="L34" s="13">
        <v>175</v>
      </c>
      <c r="M34" s="13">
        <v>430</v>
      </c>
      <c r="N34" s="13">
        <v>2378</v>
      </c>
    </row>
    <row r="35" spans="1:14" ht="18.600000000000001" customHeight="1" x14ac:dyDescent="0.2">
      <c r="A35" s="11"/>
      <c r="B35" s="12" t="s">
        <v>19</v>
      </c>
      <c r="C35" s="13">
        <v>807</v>
      </c>
      <c r="D35" s="13">
        <v>5</v>
      </c>
      <c r="E35" s="13">
        <v>1136</v>
      </c>
      <c r="F35" s="13">
        <v>78</v>
      </c>
      <c r="G35" s="13">
        <v>171</v>
      </c>
      <c r="H35" s="13">
        <v>32</v>
      </c>
      <c r="I35" s="13">
        <v>87</v>
      </c>
      <c r="J35" s="13">
        <v>23</v>
      </c>
      <c r="K35" s="13">
        <v>444</v>
      </c>
      <c r="L35" s="13">
        <v>307</v>
      </c>
      <c r="M35" s="13">
        <v>749</v>
      </c>
      <c r="N35" s="13">
        <v>3839</v>
      </c>
    </row>
    <row r="36" spans="1:14" ht="18.600000000000001" customHeight="1" x14ac:dyDescent="0.2">
      <c r="A36" s="11"/>
      <c r="B36" s="12" t="s">
        <v>21</v>
      </c>
      <c r="C36" s="13">
        <f>SUM(C34:C35)</f>
        <v>1148</v>
      </c>
      <c r="D36" s="13">
        <f t="shared" ref="D36:M36" si="12">SUM(D34:D35)</f>
        <v>13</v>
      </c>
      <c r="E36" s="13">
        <f t="shared" si="12"/>
        <v>2180</v>
      </c>
      <c r="F36" s="13">
        <f t="shared" si="12"/>
        <v>132</v>
      </c>
      <c r="G36" s="13">
        <f t="shared" si="12"/>
        <v>252</v>
      </c>
      <c r="H36" s="13">
        <f t="shared" si="12"/>
        <v>44</v>
      </c>
      <c r="I36" s="13">
        <f t="shared" si="12"/>
        <v>144</v>
      </c>
      <c r="J36" s="13">
        <f t="shared" si="12"/>
        <v>46</v>
      </c>
      <c r="K36" s="13">
        <f t="shared" si="12"/>
        <v>597</v>
      </c>
      <c r="L36" s="13">
        <f t="shared" si="12"/>
        <v>482</v>
      </c>
      <c r="M36" s="13">
        <f t="shared" si="12"/>
        <v>1179</v>
      </c>
      <c r="N36" s="13">
        <v>6217</v>
      </c>
    </row>
    <row r="37" spans="1:14" ht="18.600000000000001" customHeight="1" x14ac:dyDescent="0.2">
      <c r="A37" s="11" t="s">
        <v>41</v>
      </c>
      <c r="B37" s="12" t="s">
        <v>17</v>
      </c>
      <c r="C37" s="13">
        <v>193</v>
      </c>
      <c r="D37" s="13">
        <v>1</v>
      </c>
      <c r="E37" s="13">
        <v>434</v>
      </c>
      <c r="F37" s="13">
        <v>74</v>
      </c>
      <c r="G37" s="13">
        <v>49</v>
      </c>
      <c r="H37" s="13">
        <v>66</v>
      </c>
      <c r="I37" s="13">
        <v>77</v>
      </c>
      <c r="J37" s="13">
        <v>26</v>
      </c>
      <c r="K37" s="13">
        <v>38</v>
      </c>
      <c r="L37" s="13">
        <v>148</v>
      </c>
      <c r="M37" s="13">
        <v>247</v>
      </c>
      <c r="N37" s="13">
        <v>1353</v>
      </c>
    </row>
    <row r="38" spans="1:14" ht="18.600000000000001" customHeight="1" x14ac:dyDescent="0.2">
      <c r="A38" s="11"/>
      <c r="B38" s="12" t="s">
        <v>19</v>
      </c>
      <c r="C38" s="13">
        <v>490</v>
      </c>
      <c r="D38" s="13">
        <v>12</v>
      </c>
      <c r="E38" s="13">
        <v>478</v>
      </c>
      <c r="F38" s="13">
        <v>138</v>
      </c>
      <c r="G38" s="13">
        <v>55</v>
      </c>
      <c r="H38" s="13">
        <v>125</v>
      </c>
      <c r="I38" s="13">
        <v>217</v>
      </c>
      <c r="J38" s="13">
        <v>40</v>
      </c>
      <c r="K38" s="13">
        <v>78</v>
      </c>
      <c r="L38" s="13">
        <v>260</v>
      </c>
      <c r="M38" s="13">
        <v>424</v>
      </c>
      <c r="N38" s="13">
        <v>2317</v>
      </c>
    </row>
    <row r="39" spans="1:14" ht="18.600000000000001" customHeight="1" x14ac:dyDescent="0.2">
      <c r="A39" s="11"/>
      <c r="B39" s="12" t="s">
        <v>21</v>
      </c>
      <c r="C39" s="13">
        <f>SUM(C37:C38)</f>
        <v>683</v>
      </c>
      <c r="D39" s="13">
        <f t="shared" ref="D39:M39" si="13">SUM(D37:D38)</f>
        <v>13</v>
      </c>
      <c r="E39" s="13">
        <f t="shared" si="13"/>
        <v>912</v>
      </c>
      <c r="F39" s="13">
        <f t="shared" si="13"/>
        <v>212</v>
      </c>
      <c r="G39" s="13">
        <f t="shared" si="13"/>
        <v>104</v>
      </c>
      <c r="H39" s="13">
        <f t="shared" si="13"/>
        <v>191</v>
      </c>
      <c r="I39" s="13">
        <f t="shared" si="13"/>
        <v>294</v>
      </c>
      <c r="J39" s="13">
        <f t="shared" si="13"/>
        <v>66</v>
      </c>
      <c r="K39" s="13">
        <f t="shared" si="13"/>
        <v>116</v>
      </c>
      <c r="L39" s="13">
        <f t="shared" si="13"/>
        <v>408</v>
      </c>
      <c r="M39" s="13">
        <f t="shared" si="13"/>
        <v>671</v>
      </c>
      <c r="N39" s="13">
        <v>3670</v>
      </c>
    </row>
    <row r="40" spans="1:14" ht="18.600000000000001" customHeight="1" x14ac:dyDescent="0.2">
      <c r="A40" s="11" t="s">
        <v>42</v>
      </c>
      <c r="B40" s="12" t="s">
        <v>17</v>
      </c>
      <c r="C40" s="13">
        <v>459</v>
      </c>
      <c r="D40" s="13">
        <v>26</v>
      </c>
      <c r="E40" s="13">
        <v>544</v>
      </c>
      <c r="F40" s="13">
        <v>8</v>
      </c>
      <c r="G40" s="13">
        <v>90</v>
      </c>
      <c r="H40" s="13">
        <v>105</v>
      </c>
      <c r="I40" s="13">
        <v>205</v>
      </c>
      <c r="J40" s="13">
        <v>36</v>
      </c>
      <c r="K40" s="13">
        <v>21</v>
      </c>
      <c r="L40" s="13">
        <v>239</v>
      </c>
      <c r="M40" s="13">
        <v>327</v>
      </c>
      <c r="N40" s="13">
        <v>2060</v>
      </c>
    </row>
    <row r="41" spans="1:14" ht="18.600000000000001" customHeight="1" x14ac:dyDescent="0.2">
      <c r="A41" s="11"/>
      <c r="B41" s="12" t="s">
        <v>19</v>
      </c>
      <c r="C41" s="13">
        <v>1153</v>
      </c>
      <c r="D41" s="13">
        <v>71</v>
      </c>
      <c r="E41" s="13">
        <v>839</v>
      </c>
      <c r="F41" s="13">
        <v>23</v>
      </c>
      <c r="G41" s="13">
        <v>185</v>
      </c>
      <c r="H41" s="13">
        <v>145</v>
      </c>
      <c r="I41" s="13">
        <v>413</v>
      </c>
      <c r="J41" s="13">
        <v>87</v>
      </c>
      <c r="K41" s="13">
        <v>62</v>
      </c>
      <c r="L41" s="13">
        <v>572</v>
      </c>
      <c r="M41" s="13">
        <v>646</v>
      </c>
      <c r="N41" s="13">
        <v>4196</v>
      </c>
    </row>
    <row r="42" spans="1:14" ht="18.600000000000001" customHeight="1" x14ac:dyDescent="0.2">
      <c r="A42" s="11"/>
      <c r="B42" s="12" t="s">
        <v>21</v>
      </c>
      <c r="C42" s="13">
        <f>SUM(C40:C41)</f>
        <v>1612</v>
      </c>
      <c r="D42" s="13">
        <f t="shared" ref="D42:M42" si="14">SUM(D40:D41)</f>
        <v>97</v>
      </c>
      <c r="E42" s="13">
        <f t="shared" si="14"/>
        <v>1383</v>
      </c>
      <c r="F42" s="13">
        <f t="shared" si="14"/>
        <v>31</v>
      </c>
      <c r="G42" s="13">
        <f t="shared" si="14"/>
        <v>275</v>
      </c>
      <c r="H42" s="13">
        <f t="shared" si="14"/>
        <v>250</v>
      </c>
      <c r="I42" s="13">
        <f t="shared" si="14"/>
        <v>618</v>
      </c>
      <c r="J42" s="13">
        <f t="shared" si="14"/>
        <v>123</v>
      </c>
      <c r="K42" s="13">
        <f t="shared" si="14"/>
        <v>83</v>
      </c>
      <c r="L42" s="13">
        <f t="shared" si="14"/>
        <v>811</v>
      </c>
      <c r="M42" s="13">
        <f t="shared" si="14"/>
        <v>973</v>
      </c>
      <c r="N42" s="13">
        <v>6256</v>
      </c>
    </row>
    <row r="43" spans="1:14" ht="18.600000000000001" customHeight="1" x14ac:dyDescent="0.2">
      <c r="A43" s="16" t="s">
        <v>1</v>
      </c>
      <c r="B43" s="17" t="s">
        <v>17</v>
      </c>
      <c r="C43" s="18">
        <v>18629</v>
      </c>
      <c r="D43" s="18">
        <v>353</v>
      </c>
      <c r="E43" s="18">
        <v>30279</v>
      </c>
      <c r="F43" s="18">
        <v>2863</v>
      </c>
      <c r="G43" s="18">
        <v>3637</v>
      </c>
      <c r="H43" s="18">
        <v>5035</v>
      </c>
      <c r="I43" s="18">
        <v>5684</v>
      </c>
      <c r="J43" s="18">
        <v>2927</v>
      </c>
      <c r="K43" s="18">
        <v>5338</v>
      </c>
      <c r="L43" s="18">
        <v>16075</v>
      </c>
      <c r="M43" s="18">
        <v>19773</v>
      </c>
      <c r="N43" s="18">
        <v>110593</v>
      </c>
    </row>
    <row r="44" spans="1:14" ht="18.600000000000001" customHeight="1" x14ac:dyDescent="0.2">
      <c r="A44" s="16"/>
      <c r="B44" s="17" t="s">
        <v>19</v>
      </c>
      <c r="C44" s="18">
        <v>50402</v>
      </c>
      <c r="D44" s="18">
        <v>1046</v>
      </c>
      <c r="E44" s="18">
        <v>33971</v>
      </c>
      <c r="F44" s="18">
        <v>5967</v>
      </c>
      <c r="G44" s="18">
        <v>6234</v>
      </c>
      <c r="H44" s="18">
        <v>11526</v>
      </c>
      <c r="I44" s="18">
        <v>12272</v>
      </c>
      <c r="J44" s="18">
        <v>6277</v>
      </c>
      <c r="K44" s="18">
        <v>15937</v>
      </c>
      <c r="L44" s="18">
        <v>32656</v>
      </c>
      <c r="M44" s="18">
        <v>33996</v>
      </c>
      <c r="N44" s="18">
        <v>210284</v>
      </c>
    </row>
    <row r="45" spans="1:14" ht="18.600000000000001" customHeight="1" x14ac:dyDescent="0.2">
      <c r="A45" s="16"/>
      <c r="B45" s="17" t="s">
        <v>21</v>
      </c>
      <c r="C45" s="18">
        <v>69031</v>
      </c>
      <c r="D45" s="18">
        <v>1399</v>
      </c>
      <c r="E45" s="18">
        <v>64250</v>
      </c>
      <c r="F45" s="18">
        <v>8830</v>
      </c>
      <c r="G45" s="18">
        <v>9871</v>
      </c>
      <c r="H45" s="18">
        <v>16561</v>
      </c>
      <c r="I45" s="18">
        <v>17956</v>
      </c>
      <c r="J45" s="18">
        <v>9204</v>
      </c>
      <c r="K45" s="18">
        <v>21275</v>
      </c>
      <c r="L45" s="18">
        <v>48731</v>
      </c>
      <c r="M45" s="18">
        <v>53769</v>
      </c>
      <c r="N45" s="18">
        <v>320877</v>
      </c>
    </row>
    <row r="46" spans="1:14" ht="15.75" customHeight="1" x14ac:dyDescent="0.2">
      <c r="A46" s="19" t="s">
        <v>43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</sheetData>
  <mergeCells count="15">
    <mergeCell ref="A37:A39"/>
    <mergeCell ref="A40:A42"/>
    <mergeCell ref="A43:A45"/>
    <mergeCell ref="A19:A21"/>
    <mergeCell ref="A22:A24"/>
    <mergeCell ref="A25:A27"/>
    <mergeCell ref="A28:A30"/>
    <mergeCell ref="A31:A33"/>
    <mergeCell ref="A34:A36"/>
    <mergeCell ref="A1:N1"/>
    <mergeCell ref="A4:A6"/>
    <mergeCell ref="A7:A9"/>
    <mergeCell ref="A10:A12"/>
    <mergeCell ref="A13:A15"/>
    <mergeCell ref="A16:A18"/>
  </mergeCells>
  <printOptions horizontalCentered="1" verticalCentered="1"/>
  <pageMargins left="0.78740157480314965" right="1.299212598425197" top="0.78740157480314965" bottom="0.78740157480314965" header="0.31496062992125984" footer="0.31496062992125984"/>
  <pageSetup paperSize="9" orientation="landscape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1435</vt:lpstr>
      <vt:lpstr>'1435'!Print_Area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Mashaan  خالد عبدالله سعد بن مشعان</dc:creator>
  <cp:lastModifiedBy>Khalid Mashaan  خالد عبدالله سعد بن مشعان</cp:lastModifiedBy>
  <dcterms:created xsi:type="dcterms:W3CDTF">2019-06-30T09:56:11Z</dcterms:created>
  <dcterms:modified xsi:type="dcterms:W3CDTF">2019-06-30T09:56:26Z</dcterms:modified>
</cp:coreProperties>
</file>