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HOMIDI\Desktop\فاضل الحميدي\طلبات البيانات من الادارة\البيانات المفتوحة\عام 2021\فاضل الحميدي\مصادرات الاغذية\"/>
    </mc:Choice>
  </mc:AlternateContent>
  <bookViews>
    <workbookView xWindow="-120" yWindow="-120" windowWidth="20730" windowHeight="11160" tabRatio="500"/>
  </bookViews>
  <sheets>
    <sheet name="مصادرات الاغذية-تجميعي " sheetId="3" r:id="rId1"/>
  </sheets>
  <definedNames>
    <definedName name="_xlnm.Print_Area" localSheetId="0">'مصادرات الاغذية-تجميعي '!$A$1:$Q$20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" i="3" l="1"/>
  <c r="Q4" i="3"/>
  <c r="Q3" i="3"/>
  <c r="O3" i="3"/>
  <c r="N20" i="3" l="1"/>
  <c r="M20" i="3"/>
  <c r="L20" i="3"/>
  <c r="K20" i="3"/>
  <c r="J20" i="3"/>
  <c r="I20" i="3"/>
  <c r="H20" i="3"/>
  <c r="G20" i="3"/>
  <c r="F20" i="3"/>
  <c r="E20" i="3"/>
  <c r="D20" i="3"/>
  <c r="C20" i="3"/>
  <c r="B20" i="3"/>
  <c r="Q19" i="3"/>
  <c r="P19" i="3"/>
  <c r="O19" i="3"/>
  <c r="Q18" i="3"/>
  <c r="P18" i="3"/>
  <c r="O18" i="3"/>
  <c r="Q17" i="3"/>
  <c r="P17" i="3"/>
  <c r="O17" i="3"/>
  <c r="Q16" i="3"/>
  <c r="P16" i="3"/>
  <c r="O16" i="3"/>
  <c r="Q15" i="3"/>
  <c r="P15" i="3"/>
  <c r="O15" i="3"/>
  <c r="Q14" i="3"/>
  <c r="P14" i="3"/>
  <c r="O14" i="3"/>
  <c r="Q13" i="3"/>
  <c r="P13" i="3"/>
  <c r="O13" i="3"/>
  <c r="Q12" i="3"/>
  <c r="P12" i="3"/>
  <c r="O12" i="3"/>
  <c r="Q11" i="3"/>
  <c r="P11" i="3"/>
  <c r="O11" i="3"/>
  <c r="Q10" i="3"/>
  <c r="P10" i="3"/>
  <c r="O10" i="3"/>
  <c r="Q9" i="3"/>
  <c r="P9" i="3"/>
  <c r="O9" i="3"/>
  <c r="Q8" i="3"/>
  <c r="P8" i="3"/>
  <c r="O8" i="3"/>
  <c r="Q7" i="3"/>
  <c r="P7" i="3"/>
  <c r="O7" i="3"/>
  <c r="Q6" i="3"/>
  <c r="P6" i="3"/>
  <c r="O6" i="3"/>
  <c r="Q5" i="3"/>
  <c r="Q20" i="3" s="1"/>
  <c r="P5" i="3"/>
  <c r="O5" i="3"/>
  <c r="P4" i="3"/>
  <c r="O4" i="3"/>
  <c r="O20" i="3" l="1"/>
  <c r="P20" i="3"/>
</calcChain>
</file>

<file path=xl/sharedStrings.xml><?xml version="1.0" encoding="utf-8"?>
<sst xmlns="http://schemas.openxmlformats.org/spreadsheetml/2006/main" count="36" uniqueCount="36">
  <si>
    <t>الجهة</t>
  </si>
  <si>
    <t>إجمالي المصادرات علبة</t>
  </si>
  <si>
    <t>إجمالي المصادرات كجم</t>
  </si>
  <si>
    <t>إجمالي المصادرات لتر</t>
  </si>
  <si>
    <t>أمانة المنطقة الشرقية</t>
  </si>
  <si>
    <t>أمانة منطقة عسير</t>
  </si>
  <si>
    <t>أمانة منطقة القصيم</t>
  </si>
  <si>
    <t>أمانة منطقة جازان</t>
  </si>
  <si>
    <t>أمانة منطقة الجوف</t>
  </si>
  <si>
    <t>أمانة منطقة حائل</t>
  </si>
  <si>
    <t>أمانة منطقة الباحة</t>
  </si>
  <si>
    <t>أمانة منطقة نجران</t>
  </si>
  <si>
    <t>أمانة محافظة الطائف</t>
  </si>
  <si>
    <t>أمانة محافظة حفر الباطن</t>
  </si>
  <si>
    <t>الأجمالي العام</t>
  </si>
  <si>
    <t>الكمية المصادرة من خضروات وفواكه 
(علبة)</t>
  </si>
  <si>
    <t>الكمية المصادرة من خضروات وفواكه (كجم)</t>
  </si>
  <si>
    <t>الكمية المصادرة من لحوم وأسماك ودواجن (كجم)</t>
  </si>
  <si>
    <t>الكمية المصادرة من لحوم وأسماك ودواجن (علبة)</t>
  </si>
  <si>
    <t>الكمية المصادرة من الدقيق ومشتقاته
(كجم)</t>
  </si>
  <si>
    <t>الكمية المصادرة من حلوى ومربى
(كجم)</t>
  </si>
  <si>
    <t>الكمية المصادرة من شاي وبن
(كجم)</t>
  </si>
  <si>
    <t>بهارات وتوابل
(كجم)</t>
  </si>
  <si>
    <t>الكمية المصادرة من الأغذية الأخرى
(كجم)</t>
  </si>
  <si>
    <t>الكمية المصادرة من مشروبات وعصائر
(لتر)</t>
  </si>
  <si>
    <t>ألبان ومشتقاتها
(لتر)</t>
  </si>
  <si>
    <t>زيوت ودهون
(كجم)</t>
  </si>
  <si>
    <t>الكمية المصادرة من بيض
(كجم)</t>
  </si>
  <si>
    <t>مصادرات الأغذية في المملكة لعام 2021</t>
  </si>
  <si>
    <t xml:space="preserve">أمانة العاصمة المقدسة </t>
  </si>
  <si>
    <t>أمانة منطقة المدينة المنورة</t>
  </si>
  <si>
    <t xml:space="preserve">أمانة منطقة الرياض </t>
  </si>
  <si>
    <t xml:space="preserve">أمانة محافظة جدة </t>
  </si>
  <si>
    <t>أمانة منطقة تبوك</t>
  </si>
  <si>
    <t>أمانة منطقة الحدود الشمالية</t>
  </si>
  <si>
    <t>أمانة محافظة الأحساء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</si>
</sst>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9"/>
      <color indexed="8"/>
      <name val="Times New Roman"/>
      <family val="1"/>
      <scheme val="major"/>
    </font>
    <font>
      <b/>
      <sz val="8"/>
      <color indexed="8"/>
      <name val="Times New Roman"/>
      <family val="1"/>
      <scheme val="major"/>
    </font>
    <font>
      <b/>
      <sz val="9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rgb="FF92D050"/>
        <bgColor theme="9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25">
    <xf numFmtId="0" fontId="0" fillId="0" borderId="0" xfId="0">
      <alignment vertical="top"/>
    </xf>
    <xf numFmtId="0" fontId="2" fillId="0" borderId="0" xfId="1" applyFont="1" applyAlignment="1">
      <alignment horizontal="center" vertical="top" readingOrder="2"/>
    </xf>
    <xf numFmtId="0" fontId="2" fillId="2" borderId="0" xfId="0" applyFont="1" applyFill="1" applyAlignment="1">
      <alignment horizontal="center" vertical="center" readingOrder="2"/>
    </xf>
    <xf numFmtId="0" fontId="5" fillId="2" borderId="1" xfId="0" applyNumberFormat="1" applyFont="1" applyFill="1" applyBorder="1" applyAlignment="1"/>
    <xf numFmtId="3" fontId="5" fillId="2" borderId="2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/>
    <xf numFmtId="3" fontId="5" fillId="4" borderId="2" xfId="0" applyNumberFormat="1" applyFont="1" applyFill="1" applyBorder="1" applyAlignment="1">
      <alignment horizontal="center" vertical="center"/>
    </xf>
    <xf numFmtId="3" fontId="5" fillId="4" borderId="5" xfId="0" applyNumberFormat="1" applyFont="1" applyFill="1" applyBorder="1" applyAlignment="1">
      <alignment horizontal="center" vertical="center"/>
    </xf>
    <xf numFmtId="3" fontId="5" fillId="4" borderId="6" xfId="0" applyNumberFormat="1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3" fontId="4" fillId="3" borderId="8" xfId="0" applyNumberFormat="1" applyFont="1" applyFill="1" applyBorder="1" applyAlignment="1">
      <alignment horizontal="center" vertical="center"/>
    </xf>
    <xf numFmtId="3" fontId="4" fillId="3" borderId="9" xfId="0" applyNumberFormat="1" applyFont="1" applyFill="1" applyBorder="1" applyAlignment="1">
      <alignment horizontal="center" vertical="center"/>
    </xf>
    <xf numFmtId="0" fontId="4" fillId="3" borderId="10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/>
    </xf>
    <xf numFmtId="0" fontId="5" fillId="4" borderId="11" xfId="0" applyNumberFormat="1" applyFont="1" applyFill="1" applyBorder="1" applyAlignment="1"/>
    <xf numFmtId="3" fontId="5" fillId="4" borderId="12" xfId="0" applyNumberFormat="1" applyFont="1" applyFill="1" applyBorder="1" applyAlignment="1">
      <alignment horizontal="center" vertical="center"/>
    </xf>
    <xf numFmtId="3" fontId="5" fillId="4" borderId="13" xfId="0" applyNumberFormat="1" applyFont="1" applyFill="1" applyBorder="1" applyAlignment="1">
      <alignment horizontal="center" vertical="center"/>
    </xf>
    <xf numFmtId="3" fontId="5" fillId="4" borderId="14" xfId="0" applyNumberFormat="1" applyFont="1" applyFill="1" applyBorder="1" applyAlignment="1">
      <alignment horizontal="center" vertical="center"/>
    </xf>
    <xf numFmtId="0" fontId="6" fillId="5" borderId="3" xfId="0" applyNumberFormat="1" applyFont="1" applyFill="1" applyBorder="1" applyAlignment="1">
      <alignment horizontal="center" vertical="center"/>
    </xf>
    <xf numFmtId="0" fontId="6" fillId="5" borderId="4" xfId="0" applyNumberFormat="1" applyFont="1" applyFill="1" applyBorder="1" applyAlignment="1">
      <alignment horizontal="center" vertical="center" wrapText="1"/>
    </xf>
    <xf numFmtId="0" fontId="6" fillId="5" borderId="15" xfId="0" applyNumberFormat="1" applyFont="1" applyFill="1" applyBorder="1" applyAlignment="1">
      <alignment horizontal="center" vertical="center" wrapText="1"/>
    </xf>
    <xf numFmtId="0" fontId="6" fillId="5" borderId="16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top" readingOrder="2"/>
    </xf>
    <xf numFmtId="0" fontId="2" fillId="2" borderId="0" xfId="0" applyFont="1" applyFill="1" applyAlignment="1">
      <alignment horizontal="center" vertical="center" readingOrder="2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5F5DC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autoPageBreaks="0"/>
  </sheetPr>
  <dimension ref="A1:Q20"/>
  <sheetViews>
    <sheetView showGridLines="0" rightToLeft="1" tabSelected="1" view="pageBreakPreview" zoomScale="85" zoomScaleNormal="115" zoomScaleSheetLayoutView="85" workbookViewId="0">
      <selection activeCell="H22" sqref="H22"/>
    </sheetView>
  </sheetViews>
  <sheetFormatPr defaultColWidth="6.85546875" defaultRowHeight="12.75" customHeight="1" x14ac:dyDescent="0.2"/>
  <cols>
    <col min="1" max="1" width="15.7109375" style="1" customWidth="1"/>
    <col min="2" max="2" width="8.5703125" style="1" customWidth="1"/>
    <col min="3" max="4" width="8.7109375" style="1" customWidth="1"/>
    <col min="5" max="6" width="8.140625" style="1" customWidth="1"/>
    <col min="7" max="7" width="8.42578125" style="1" customWidth="1"/>
    <col min="8" max="8" width="7.28515625" style="1" customWidth="1"/>
    <col min="9" max="9" width="7.7109375" style="1" customWidth="1"/>
    <col min="10" max="10" width="7.5703125" style="1" customWidth="1"/>
    <col min="11" max="14" width="7" style="1" customWidth="1"/>
    <col min="15" max="15" width="8.140625" style="1" customWidth="1"/>
    <col min="16" max="16" width="8.5703125" style="1" customWidth="1"/>
    <col min="17" max="17" width="8.7109375" style="1" customWidth="1"/>
    <col min="18" max="18" width="9.5703125" style="1" customWidth="1"/>
    <col min="19" max="16384" width="6.85546875" style="1"/>
  </cols>
  <sheetData>
    <row r="1" spans="1:17" s="2" customFormat="1" ht="17.100000000000001" customHeight="1" thickBot="1" x14ac:dyDescent="0.25">
      <c r="A1" s="24" t="s">
        <v>28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23" customFormat="1" ht="70.5" customHeight="1" thickBot="1" x14ac:dyDescent="0.25">
      <c r="A2" s="19" t="s">
        <v>0</v>
      </c>
      <c r="B2" s="20" t="s">
        <v>19</v>
      </c>
      <c r="C2" s="21" t="s">
        <v>18</v>
      </c>
      <c r="D2" s="21" t="s">
        <v>17</v>
      </c>
      <c r="E2" s="21" t="s">
        <v>15</v>
      </c>
      <c r="F2" s="21" t="s">
        <v>16</v>
      </c>
      <c r="G2" s="21" t="s">
        <v>25</v>
      </c>
      <c r="H2" s="21" t="s">
        <v>27</v>
      </c>
      <c r="I2" s="21" t="s">
        <v>26</v>
      </c>
      <c r="J2" s="21" t="s">
        <v>24</v>
      </c>
      <c r="K2" s="21" t="s">
        <v>20</v>
      </c>
      <c r="L2" s="21" t="s">
        <v>21</v>
      </c>
      <c r="M2" s="21" t="s">
        <v>22</v>
      </c>
      <c r="N2" s="22" t="s">
        <v>23</v>
      </c>
      <c r="O2" s="20" t="s">
        <v>1</v>
      </c>
      <c r="P2" s="21" t="s">
        <v>2</v>
      </c>
      <c r="Q2" s="22" t="s">
        <v>3</v>
      </c>
    </row>
    <row r="3" spans="1:17" ht="18.95" customHeight="1" x14ac:dyDescent="0.2">
      <c r="A3" s="15" t="s">
        <v>29</v>
      </c>
      <c r="B3" s="16">
        <v>5184</v>
      </c>
      <c r="C3" s="17">
        <v>4020</v>
      </c>
      <c r="D3" s="17">
        <v>12844.5</v>
      </c>
      <c r="E3" s="17">
        <v>1854</v>
      </c>
      <c r="F3" s="17">
        <v>9012</v>
      </c>
      <c r="G3" s="17">
        <v>4745</v>
      </c>
      <c r="H3" s="17">
        <v>2274</v>
      </c>
      <c r="I3" s="17">
        <v>6660</v>
      </c>
      <c r="J3" s="17">
        <v>11858</v>
      </c>
      <c r="K3" s="17">
        <v>2797</v>
      </c>
      <c r="L3" s="17">
        <v>176</v>
      </c>
      <c r="M3" s="17">
        <v>2629</v>
      </c>
      <c r="N3" s="18">
        <v>15519</v>
      </c>
      <c r="O3" s="16">
        <f>C3+E3</f>
        <v>5874</v>
      </c>
      <c r="P3" s="17">
        <f>B3+D3+F3+I3+K3+L3+M3+N3</f>
        <v>54821.5</v>
      </c>
      <c r="Q3" s="18">
        <f>G3+J3</f>
        <v>16603</v>
      </c>
    </row>
    <row r="4" spans="1:17" ht="18.95" customHeight="1" x14ac:dyDescent="0.2">
      <c r="A4" s="3" t="s">
        <v>30</v>
      </c>
      <c r="B4" s="13">
        <v>4320</v>
      </c>
      <c r="C4" s="4">
        <v>1965</v>
      </c>
      <c r="D4" s="4">
        <v>106654.5</v>
      </c>
      <c r="E4" s="4">
        <v>4100</v>
      </c>
      <c r="F4" s="4">
        <v>3251</v>
      </c>
      <c r="G4" s="4">
        <v>856.09999999999991</v>
      </c>
      <c r="H4" s="4">
        <v>258.5</v>
      </c>
      <c r="I4" s="4">
        <v>1286</v>
      </c>
      <c r="J4" s="4">
        <v>5407</v>
      </c>
      <c r="K4" s="4">
        <v>266</v>
      </c>
      <c r="L4" s="4">
        <v>41</v>
      </c>
      <c r="M4" s="4">
        <v>130.19999999999999</v>
      </c>
      <c r="N4" s="14">
        <v>7302.6</v>
      </c>
      <c r="O4" s="7">
        <f>C4+E4</f>
        <v>6065</v>
      </c>
      <c r="P4" s="6">
        <f>B4+D4+F4+I4+K4+L4+M4+N4</f>
        <v>123251.3</v>
      </c>
      <c r="Q4" s="8">
        <f>G4+J4</f>
        <v>6263.1</v>
      </c>
    </row>
    <row r="5" spans="1:17" ht="18.95" customHeight="1" x14ac:dyDescent="0.2">
      <c r="A5" s="3" t="s">
        <v>31</v>
      </c>
      <c r="B5" s="13">
        <v>12533.630000000001</v>
      </c>
      <c r="C5" s="4">
        <v>13843</v>
      </c>
      <c r="D5" s="4">
        <v>13361.388000000001</v>
      </c>
      <c r="E5" s="4">
        <v>1090</v>
      </c>
      <c r="F5" s="4">
        <v>4440.2380000000003</v>
      </c>
      <c r="G5" s="4">
        <v>4082.3</v>
      </c>
      <c r="H5" s="4">
        <v>2472</v>
      </c>
      <c r="I5" s="4">
        <v>2047</v>
      </c>
      <c r="J5" s="4">
        <v>65732.01999999999</v>
      </c>
      <c r="K5" s="4">
        <v>1508.789</v>
      </c>
      <c r="L5" s="4">
        <v>401.3</v>
      </c>
      <c r="M5" s="4">
        <v>1210</v>
      </c>
      <c r="N5" s="14">
        <v>20489.154000000002</v>
      </c>
      <c r="O5" s="7">
        <f t="shared" ref="O5:O19" si="0">C5+E5</f>
        <v>14933</v>
      </c>
      <c r="P5" s="6">
        <f>B5+D5+F5+I5+K5+L5+M5+N5</f>
        <v>55991.499000000011</v>
      </c>
      <c r="Q5" s="8">
        <f t="shared" ref="Q5:Q19" si="1">G5+J5</f>
        <v>69814.319999999992</v>
      </c>
    </row>
    <row r="6" spans="1:17" ht="18.95" customHeight="1" x14ac:dyDescent="0.2">
      <c r="A6" s="3" t="s">
        <v>32</v>
      </c>
      <c r="B6" s="13">
        <v>5875</v>
      </c>
      <c r="C6" s="4">
        <v>1559</v>
      </c>
      <c r="D6" s="4">
        <v>8136</v>
      </c>
      <c r="E6" s="4">
        <v>1662</v>
      </c>
      <c r="F6" s="4">
        <v>12803.5</v>
      </c>
      <c r="G6" s="4">
        <v>1164.5</v>
      </c>
      <c r="H6" s="4">
        <v>1441</v>
      </c>
      <c r="I6" s="4">
        <v>871</v>
      </c>
      <c r="J6" s="4">
        <v>2337.5</v>
      </c>
      <c r="K6" s="4">
        <v>1398</v>
      </c>
      <c r="L6" s="4">
        <v>545</v>
      </c>
      <c r="M6" s="4">
        <v>952</v>
      </c>
      <c r="N6" s="14">
        <v>3649.9</v>
      </c>
      <c r="O6" s="7">
        <f t="shared" si="0"/>
        <v>3221</v>
      </c>
      <c r="P6" s="6">
        <f t="shared" ref="P6:P19" si="2">B6+D6+F6+I6+K6+L6+M6+N6</f>
        <v>34230.400000000001</v>
      </c>
      <c r="Q6" s="8">
        <f t="shared" si="1"/>
        <v>3502</v>
      </c>
    </row>
    <row r="7" spans="1:17" ht="18.95" customHeight="1" x14ac:dyDescent="0.2">
      <c r="A7" s="5" t="s">
        <v>4</v>
      </c>
      <c r="B7" s="7">
        <v>578</v>
      </c>
      <c r="C7" s="6">
        <v>79</v>
      </c>
      <c r="D7" s="6">
        <v>7345</v>
      </c>
      <c r="E7" s="6">
        <v>107</v>
      </c>
      <c r="F7" s="6">
        <v>2357</v>
      </c>
      <c r="G7" s="6">
        <v>192</v>
      </c>
      <c r="H7" s="6">
        <v>376</v>
      </c>
      <c r="I7" s="6">
        <v>1267</v>
      </c>
      <c r="J7" s="6">
        <v>807</v>
      </c>
      <c r="K7" s="6">
        <v>229</v>
      </c>
      <c r="L7" s="6">
        <v>38</v>
      </c>
      <c r="M7" s="6">
        <v>184</v>
      </c>
      <c r="N7" s="8">
        <v>786</v>
      </c>
      <c r="O7" s="7">
        <f t="shared" si="0"/>
        <v>186</v>
      </c>
      <c r="P7" s="6">
        <f t="shared" si="2"/>
        <v>12784</v>
      </c>
      <c r="Q7" s="8">
        <f t="shared" si="1"/>
        <v>999</v>
      </c>
    </row>
    <row r="8" spans="1:17" ht="18.95" customHeight="1" x14ac:dyDescent="0.2">
      <c r="A8" s="3" t="s">
        <v>5</v>
      </c>
      <c r="B8" s="13">
        <v>10988.5</v>
      </c>
      <c r="C8" s="4">
        <v>1694</v>
      </c>
      <c r="D8" s="4">
        <v>17776.5</v>
      </c>
      <c r="E8" s="4">
        <v>1876</v>
      </c>
      <c r="F8" s="4">
        <v>38896</v>
      </c>
      <c r="G8" s="4">
        <v>7993</v>
      </c>
      <c r="H8" s="4">
        <v>1254</v>
      </c>
      <c r="I8" s="4">
        <v>10133</v>
      </c>
      <c r="J8" s="4">
        <v>8867</v>
      </c>
      <c r="K8" s="4">
        <v>4868.2049999999999</v>
      </c>
      <c r="L8" s="4">
        <v>1750</v>
      </c>
      <c r="M8" s="4">
        <v>1436.9459999999999</v>
      </c>
      <c r="N8" s="14">
        <v>15090</v>
      </c>
      <c r="O8" s="7">
        <f t="shared" si="0"/>
        <v>3570</v>
      </c>
      <c r="P8" s="6">
        <f t="shared" si="2"/>
        <v>100939.151</v>
      </c>
      <c r="Q8" s="8">
        <f t="shared" si="1"/>
        <v>16860</v>
      </c>
    </row>
    <row r="9" spans="1:17" ht="18.95" customHeight="1" x14ac:dyDescent="0.2">
      <c r="A9" s="5" t="s">
        <v>6</v>
      </c>
      <c r="B9" s="7">
        <v>4567.7260000000006</v>
      </c>
      <c r="C9" s="6">
        <v>420</v>
      </c>
      <c r="D9" s="6">
        <v>23099.8</v>
      </c>
      <c r="E9" s="6">
        <v>391</v>
      </c>
      <c r="F9" s="6">
        <v>11229.720000000001</v>
      </c>
      <c r="G9" s="6">
        <v>7287.26</v>
      </c>
      <c r="H9" s="6">
        <v>3797.5</v>
      </c>
      <c r="I9" s="6">
        <v>3397.0999999999995</v>
      </c>
      <c r="J9" s="6">
        <v>2267.85</v>
      </c>
      <c r="K9" s="6">
        <v>1678.944</v>
      </c>
      <c r="L9" s="6">
        <v>499.27000000000004</v>
      </c>
      <c r="M9" s="6">
        <v>1221.57</v>
      </c>
      <c r="N9" s="8">
        <v>4297.6500000000005</v>
      </c>
      <c r="O9" s="7">
        <f t="shared" si="0"/>
        <v>811</v>
      </c>
      <c r="P9" s="6">
        <f t="shared" si="2"/>
        <v>49991.78</v>
      </c>
      <c r="Q9" s="8">
        <f t="shared" si="1"/>
        <v>9555.11</v>
      </c>
    </row>
    <row r="10" spans="1:17" ht="18.95" customHeight="1" x14ac:dyDescent="0.2">
      <c r="A10" s="3" t="s">
        <v>7</v>
      </c>
      <c r="B10" s="13">
        <v>3556</v>
      </c>
      <c r="C10" s="4">
        <v>835</v>
      </c>
      <c r="D10" s="4">
        <v>7438.6</v>
      </c>
      <c r="E10" s="4">
        <v>1437</v>
      </c>
      <c r="F10" s="4">
        <v>18288.5</v>
      </c>
      <c r="G10" s="4">
        <v>1170</v>
      </c>
      <c r="H10" s="4">
        <v>216</v>
      </c>
      <c r="I10" s="4">
        <v>370</v>
      </c>
      <c r="J10" s="4">
        <v>4067.5</v>
      </c>
      <c r="K10" s="4">
        <v>380</v>
      </c>
      <c r="L10" s="4">
        <v>147</v>
      </c>
      <c r="M10" s="4">
        <v>522</v>
      </c>
      <c r="N10" s="14">
        <v>2451.7600000000002</v>
      </c>
      <c r="O10" s="7">
        <f t="shared" si="0"/>
        <v>2272</v>
      </c>
      <c r="P10" s="6">
        <f t="shared" si="2"/>
        <v>33153.86</v>
      </c>
      <c r="Q10" s="8">
        <f t="shared" si="1"/>
        <v>5237.5</v>
      </c>
    </row>
    <row r="11" spans="1:17" ht="18.95" customHeight="1" x14ac:dyDescent="0.2">
      <c r="A11" s="5" t="s">
        <v>8</v>
      </c>
      <c r="B11" s="7">
        <v>3722</v>
      </c>
      <c r="C11" s="6">
        <v>646</v>
      </c>
      <c r="D11" s="6">
        <v>4411</v>
      </c>
      <c r="E11" s="6">
        <v>1804</v>
      </c>
      <c r="F11" s="6">
        <v>3730</v>
      </c>
      <c r="G11" s="6">
        <v>662</v>
      </c>
      <c r="H11" s="6">
        <v>151</v>
      </c>
      <c r="I11" s="6">
        <v>1411</v>
      </c>
      <c r="J11" s="6">
        <v>571</v>
      </c>
      <c r="K11" s="6">
        <v>297</v>
      </c>
      <c r="L11" s="6">
        <v>90</v>
      </c>
      <c r="M11" s="6">
        <v>135</v>
      </c>
      <c r="N11" s="8">
        <v>1726</v>
      </c>
      <c r="O11" s="7">
        <f t="shared" si="0"/>
        <v>2450</v>
      </c>
      <c r="P11" s="6">
        <f t="shared" si="2"/>
        <v>15522</v>
      </c>
      <c r="Q11" s="8">
        <f t="shared" si="1"/>
        <v>1233</v>
      </c>
    </row>
    <row r="12" spans="1:17" ht="18.95" customHeight="1" x14ac:dyDescent="0.2">
      <c r="A12" s="3" t="s">
        <v>33</v>
      </c>
      <c r="B12" s="13">
        <v>1061</v>
      </c>
      <c r="C12" s="4">
        <v>640</v>
      </c>
      <c r="D12" s="4">
        <v>9276</v>
      </c>
      <c r="E12" s="4">
        <v>1706</v>
      </c>
      <c r="F12" s="4">
        <v>16507</v>
      </c>
      <c r="G12" s="4">
        <v>1730.6</v>
      </c>
      <c r="H12" s="4">
        <v>298</v>
      </c>
      <c r="I12" s="4">
        <v>1330</v>
      </c>
      <c r="J12" s="4">
        <v>1432</v>
      </c>
      <c r="K12" s="4">
        <v>429</v>
      </c>
      <c r="L12" s="4">
        <v>382</v>
      </c>
      <c r="M12" s="4">
        <v>1191</v>
      </c>
      <c r="N12" s="14">
        <v>5856</v>
      </c>
      <c r="O12" s="7">
        <f t="shared" si="0"/>
        <v>2346</v>
      </c>
      <c r="P12" s="6">
        <f t="shared" si="2"/>
        <v>36032</v>
      </c>
      <c r="Q12" s="8">
        <f t="shared" si="1"/>
        <v>3162.6</v>
      </c>
    </row>
    <row r="13" spans="1:17" ht="18.95" customHeight="1" x14ac:dyDescent="0.2">
      <c r="A13" s="5" t="s">
        <v>9</v>
      </c>
      <c r="B13" s="7">
        <v>1313</v>
      </c>
      <c r="C13" s="6">
        <v>163</v>
      </c>
      <c r="D13" s="6">
        <v>2373.5</v>
      </c>
      <c r="E13" s="6">
        <v>952</v>
      </c>
      <c r="F13" s="6">
        <v>4455</v>
      </c>
      <c r="G13" s="6">
        <v>334</v>
      </c>
      <c r="H13" s="6">
        <v>273.75</v>
      </c>
      <c r="I13" s="6">
        <v>170.5</v>
      </c>
      <c r="J13" s="6">
        <v>1945</v>
      </c>
      <c r="K13" s="6">
        <v>719</v>
      </c>
      <c r="L13" s="6">
        <v>112</v>
      </c>
      <c r="M13" s="6">
        <v>599</v>
      </c>
      <c r="N13" s="8">
        <v>1850</v>
      </c>
      <c r="O13" s="7">
        <f t="shared" si="0"/>
        <v>1115</v>
      </c>
      <c r="P13" s="6">
        <f t="shared" si="2"/>
        <v>11592</v>
      </c>
      <c r="Q13" s="8">
        <f t="shared" si="1"/>
        <v>2279</v>
      </c>
    </row>
    <row r="14" spans="1:17" ht="18.95" customHeight="1" x14ac:dyDescent="0.2">
      <c r="A14" s="3" t="s">
        <v>34</v>
      </c>
      <c r="B14" s="13">
        <v>1680.6</v>
      </c>
      <c r="C14" s="4">
        <v>129</v>
      </c>
      <c r="D14" s="4">
        <v>10704.2</v>
      </c>
      <c r="E14" s="4">
        <v>142</v>
      </c>
      <c r="F14" s="4">
        <v>2088.8980000000001</v>
      </c>
      <c r="G14" s="4">
        <v>3203.64</v>
      </c>
      <c r="H14" s="4">
        <v>135.9</v>
      </c>
      <c r="I14" s="4">
        <v>3990.3700000000003</v>
      </c>
      <c r="J14" s="4">
        <v>25894.14</v>
      </c>
      <c r="K14" s="4">
        <v>472.14</v>
      </c>
      <c r="L14" s="4">
        <v>2046.8</v>
      </c>
      <c r="M14" s="4">
        <v>393.5</v>
      </c>
      <c r="N14" s="14">
        <v>1667.6999999999998</v>
      </c>
      <c r="O14" s="7">
        <f t="shared" si="0"/>
        <v>271</v>
      </c>
      <c r="P14" s="6">
        <f t="shared" si="2"/>
        <v>23044.207999999999</v>
      </c>
      <c r="Q14" s="8">
        <f t="shared" si="1"/>
        <v>29097.78</v>
      </c>
    </row>
    <row r="15" spans="1:17" ht="18.95" customHeight="1" x14ac:dyDescent="0.2">
      <c r="A15" s="5" t="s">
        <v>10</v>
      </c>
      <c r="B15" s="7">
        <v>977</v>
      </c>
      <c r="C15" s="6">
        <v>133</v>
      </c>
      <c r="D15" s="6">
        <v>2062.1999999999998</v>
      </c>
      <c r="E15" s="6">
        <v>264</v>
      </c>
      <c r="F15" s="6">
        <v>6253</v>
      </c>
      <c r="G15" s="6">
        <v>377.8</v>
      </c>
      <c r="H15" s="6">
        <v>233.1</v>
      </c>
      <c r="I15" s="6">
        <v>1112.5</v>
      </c>
      <c r="J15" s="6">
        <v>902.55</v>
      </c>
      <c r="K15" s="6">
        <v>157.94999999999999</v>
      </c>
      <c r="L15" s="6">
        <v>101</v>
      </c>
      <c r="M15" s="6">
        <v>852.12</v>
      </c>
      <c r="N15" s="8">
        <v>1293.3</v>
      </c>
      <c r="O15" s="7">
        <f t="shared" si="0"/>
        <v>397</v>
      </c>
      <c r="P15" s="6">
        <f t="shared" si="2"/>
        <v>12809.070000000002</v>
      </c>
      <c r="Q15" s="8">
        <f t="shared" si="1"/>
        <v>1280.3499999999999</v>
      </c>
    </row>
    <row r="16" spans="1:17" ht="18.95" customHeight="1" x14ac:dyDescent="0.2">
      <c r="A16" s="3" t="s">
        <v>11</v>
      </c>
      <c r="B16" s="13">
        <v>306</v>
      </c>
      <c r="C16" s="4">
        <v>128</v>
      </c>
      <c r="D16" s="4">
        <v>1051.5</v>
      </c>
      <c r="E16" s="4">
        <v>1485</v>
      </c>
      <c r="F16" s="4">
        <v>1733</v>
      </c>
      <c r="G16" s="4">
        <v>834.5</v>
      </c>
      <c r="H16" s="4">
        <v>91</v>
      </c>
      <c r="I16" s="4">
        <v>322</v>
      </c>
      <c r="J16" s="4">
        <v>3278.2</v>
      </c>
      <c r="K16" s="4">
        <v>457</v>
      </c>
      <c r="L16" s="4">
        <v>0</v>
      </c>
      <c r="M16" s="4">
        <v>15</v>
      </c>
      <c r="N16" s="14">
        <v>1488.95</v>
      </c>
      <c r="O16" s="7">
        <f t="shared" si="0"/>
        <v>1613</v>
      </c>
      <c r="P16" s="6">
        <f t="shared" si="2"/>
        <v>5373.45</v>
      </c>
      <c r="Q16" s="8">
        <f t="shared" si="1"/>
        <v>4112.7</v>
      </c>
    </row>
    <row r="17" spans="1:17" ht="18.95" customHeight="1" x14ac:dyDescent="0.2">
      <c r="A17" s="5" t="s">
        <v>12</v>
      </c>
      <c r="B17" s="7">
        <v>14474.5</v>
      </c>
      <c r="C17" s="6">
        <v>565</v>
      </c>
      <c r="D17" s="6">
        <v>16614.5</v>
      </c>
      <c r="E17" s="6">
        <v>204.7</v>
      </c>
      <c r="F17" s="6">
        <v>120789.178</v>
      </c>
      <c r="G17" s="6">
        <v>1050</v>
      </c>
      <c r="H17" s="6">
        <v>45</v>
      </c>
      <c r="I17" s="6">
        <v>587</v>
      </c>
      <c r="J17" s="6">
        <v>3713.5</v>
      </c>
      <c r="K17" s="6">
        <v>774.5</v>
      </c>
      <c r="L17" s="6">
        <v>4599</v>
      </c>
      <c r="M17" s="6">
        <v>604</v>
      </c>
      <c r="N17" s="8">
        <v>13803.5</v>
      </c>
      <c r="O17" s="7">
        <f t="shared" si="0"/>
        <v>769.7</v>
      </c>
      <c r="P17" s="6">
        <f t="shared" si="2"/>
        <v>172246.17800000001</v>
      </c>
      <c r="Q17" s="8">
        <f t="shared" si="1"/>
        <v>4763.5</v>
      </c>
    </row>
    <row r="18" spans="1:17" ht="18.95" customHeight="1" x14ac:dyDescent="0.2">
      <c r="A18" s="3" t="s">
        <v>35</v>
      </c>
      <c r="B18" s="13">
        <v>4436</v>
      </c>
      <c r="C18" s="4">
        <v>1415</v>
      </c>
      <c r="D18" s="4">
        <v>20149</v>
      </c>
      <c r="E18" s="4">
        <v>2477</v>
      </c>
      <c r="F18" s="4">
        <v>18208</v>
      </c>
      <c r="G18" s="4">
        <v>7404.2500000000009</v>
      </c>
      <c r="H18" s="4">
        <v>1301.8</v>
      </c>
      <c r="I18" s="4">
        <v>1930</v>
      </c>
      <c r="J18" s="4">
        <v>5881</v>
      </c>
      <c r="K18" s="4">
        <v>901</v>
      </c>
      <c r="L18" s="4">
        <v>322</v>
      </c>
      <c r="M18" s="4">
        <v>634.40000000000009</v>
      </c>
      <c r="N18" s="14">
        <v>15107</v>
      </c>
      <c r="O18" s="7">
        <f t="shared" si="0"/>
        <v>3892</v>
      </c>
      <c r="P18" s="6">
        <f t="shared" si="2"/>
        <v>61687.4</v>
      </c>
      <c r="Q18" s="8">
        <f t="shared" si="1"/>
        <v>13285.25</v>
      </c>
    </row>
    <row r="19" spans="1:17" ht="18.95" customHeight="1" x14ac:dyDescent="0.2">
      <c r="A19" s="5" t="s">
        <v>13</v>
      </c>
      <c r="B19" s="7">
        <v>487.48199999999997</v>
      </c>
      <c r="C19" s="6">
        <v>31</v>
      </c>
      <c r="D19" s="6">
        <v>1441</v>
      </c>
      <c r="E19" s="6">
        <v>98</v>
      </c>
      <c r="F19" s="6">
        <v>246</v>
      </c>
      <c r="G19" s="6">
        <v>88.5</v>
      </c>
      <c r="H19" s="6">
        <v>5.5</v>
      </c>
      <c r="I19" s="6">
        <v>57.5</v>
      </c>
      <c r="J19" s="6">
        <v>584.5</v>
      </c>
      <c r="K19" s="6">
        <v>1728.5</v>
      </c>
      <c r="L19" s="6">
        <v>1</v>
      </c>
      <c r="M19" s="6">
        <v>47.5</v>
      </c>
      <c r="N19" s="8">
        <v>2913.6350000000002</v>
      </c>
      <c r="O19" s="7">
        <f t="shared" si="0"/>
        <v>129</v>
      </c>
      <c r="P19" s="6">
        <f t="shared" si="2"/>
        <v>6922.6170000000002</v>
      </c>
      <c r="Q19" s="8">
        <f t="shared" si="1"/>
        <v>673</v>
      </c>
    </row>
    <row r="20" spans="1:17" ht="27.75" customHeight="1" thickBot="1" x14ac:dyDescent="0.25">
      <c r="A20" s="12" t="s">
        <v>14</v>
      </c>
      <c r="B20" s="9">
        <f t="shared" ref="B20:P20" si="3">SUM(B3:B19)</f>
        <v>76060.438000000009</v>
      </c>
      <c r="C20" s="10">
        <f t="shared" si="3"/>
        <v>28265</v>
      </c>
      <c r="D20" s="10">
        <f t="shared" si="3"/>
        <v>264739.18800000002</v>
      </c>
      <c r="E20" s="10">
        <f t="shared" si="3"/>
        <v>21649.7</v>
      </c>
      <c r="F20" s="10">
        <f t="shared" si="3"/>
        <v>274288.03399999999</v>
      </c>
      <c r="G20" s="10">
        <f t="shared" si="3"/>
        <v>43175.450000000004</v>
      </c>
      <c r="H20" s="10">
        <f t="shared" si="3"/>
        <v>14624.05</v>
      </c>
      <c r="I20" s="10">
        <f t="shared" si="3"/>
        <v>36941.97</v>
      </c>
      <c r="J20" s="10">
        <f t="shared" si="3"/>
        <v>145545.76</v>
      </c>
      <c r="K20" s="10">
        <f t="shared" si="3"/>
        <v>19062.027999999998</v>
      </c>
      <c r="L20" s="10">
        <f t="shared" si="3"/>
        <v>11251.369999999999</v>
      </c>
      <c r="M20" s="10">
        <f t="shared" si="3"/>
        <v>12757.236000000001</v>
      </c>
      <c r="N20" s="11">
        <f t="shared" si="3"/>
        <v>115292.14899999999</v>
      </c>
      <c r="O20" s="9">
        <f t="shared" si="3"/>
        <v>49914.7</v>
      </c>
      <c r="P20" s="10">
        <f t="shared" si="3"/>
        <v>810392.41299999994</v>
      </c>
      <c r="Q20" s="11">
        <f>SUM(Q3:Q19)</f>
        <v>188721.21</v>
      </c>
    </row>
  </sheetData>
  <mergeCells count="1">
    <mergeCell ref="A1:Q1"/>
  </mergeCells>
  <printOptions horizontalCentered="1"/>
  <pageMargins left="0.39370078740157483" right="0.39370078740157483" top="0.78740157480314965" bottom="0.78740157480314965" header="0" footer="0"/>
  <pageSetup paperSize="9" scale="97" fitToWidth="0" fitToHeight="0" orientation="landscape" r:id="rId1"/>
  <headerFooter alignWithMargins="0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مصادرات الاغذية-تجميعي </vt:lpstr>
      <vt:lpstr>'مصادرات الاغذية-تجميعي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Fadel Alhomidi  فاضل جعفر عبدالله  الحميدي</cp:lastModifiedBy>
  <cp:lastPrinted>2023-03-13T05:43:49Z</cp:lastPrinted>
  <dcterms:created xsi:type="dcterms:W3CDTF">2019-12-11T10:09:52Z</dcterms:created>
  <dcterms:modified xsi:type="dcterms:W3CDTF">2023-03-13T07:33:58Z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01734361CD07C3C85B968AA4B2781C480C5E84517533FB2EE1174F74E95997FC9503DC872D15E7FE07B95AE100ED7F409B3E1861453EC15F27446A8407F5A03DE502F87E98CF4199449177434EC0043B240DB197270F90B839E84047D199CCC1103560B8E9E4392D4391178D78F12475B807FC77A7BB518747C8814C80A3ECF</vt:lpwstr>
  </property>
  <property fmtid="{D5CDD505-2E9C-101B-9397-08002B2CF9AE}" pid="3" name="Business Objects Context Information1">
    <vt:lpwstr>A6928E2B36E700946F0893F8818FCAD251179CB84D700C618536AE416152AC8C6B2716584844797C6401D670EBE6D6D4BEAE2E40EBF55F5E3F74F51BFEEA4DCB6191E5282FA52688922BFD2C570B5D23EC69877350005C9993CDAA202C185BC4944E9433A14A31CA44E93C3CB76290C22F08862345014DF2CAA86CCA7EE6CB5</vt:lpwstr>
  </property>
  <property fmtid="{D5CDD505-2E9C-101B-9397-08002B2CF9AE}" pid="4" name="Business Objects Context Information2">
    <vt:lpwstr>E3DF352800A2D4FBBDB5E6ABD6AB5EAB5FF4D75DA8836580E166615D6A694223CD758DA50B7DA4F6D18AC6D53BEB2A04AFAA46E55C399A1C93E58F62AC03FB4714A82C86D406F861ACE73BEB8F783ACA4224C3B1FEBD1FFFFF573C390765D7AAEFE05A50BDAF52B4592F5569418F710B8AD6BA9B5CB7E252B08D16DC25F304D</vt:lpwstr>
  </property>
  <property fmtid="{D5CDD505-2E9C-101B-9397-08002B2CF9AE}" pid="5" name="Business Objects Context Information3">
    <vt:lpwstr>6A564CF8255449542EF8902D307952A4C81452130E4D7810B7FBB80BA30BBFDE53A9654E02C207A3EABA2CFD5AC4E2698F1A865ED9DF950634FAA2C8DF5A785EE8F3765128DBC952115F0F10D83E06377F5DCF4643DBAF6396B8BD4FBBB246EF18ED655E40588071E8F3B75A5FD1E9FBE3E559D901CBBE05E650CC774BE35B0</vt:lpwstr>
  </property>
  <property fmtid="{D5CDD505-2E9C-101B-9397-08002B2CF9AE}" pid="6" name="Business Objects Context Information4">
    <vt:lpwstr>CD5D71768E776BB9465786D5FBE9431292705B4597F2140FC59276F5434F6539A6C53B4485000554FA2A92B4939C9D5D6B37AD5E1747162D48305385AFBE8AEC461DC77CB809F994AB5A9A5281C8021A8A75226921CD84D9AEC827485D145577010BF4E89C6833A6E828C28745132D1FF1870DA2EC011ABF11887B585B619AC</vt:lpwstr>
  </property>
  <property fmtid="{D5CDD505-2E9C-101B-9397-08002B2CF9AE}" pid="7" name="Business Objects Context Information5">
    <vt:lpwstr>668AEA809FEB2EF286D503D0D80B8D80E44D853E1519C0B936ACF4084E850AC16528DAB5B3E119FD185B66A44E958D0C7D0CC037A733C9DACF8E28FAF05F77CD741264DBCAFF05FFD9746D829E8DA5B21931837FCDF6E1354AF94D0E3A0F8446A899B06AADCEBF5C0CD1DEB4FA5A0595BFE49F1E39FE461BCEA68939E2DC1C2</vt:lpwstr>
  </property>
  <property fmtid="{D5CDD505-2E9C-101B-9397-08002B2CF9AE}" pid="8" name="Business Objects Context Information6">
    <vt:lpwstr>9CBE17ABDEAAF9FD766966DC7669DD8FAC902646EE074F96BFB629D6CE04C2BC9F25FB2571CBABA049928C8E127BE74FEC155F43240E24108476ED0271BD6CF65CCC6477D4642FAFBF3F38073F589C3E1F043FC561B458854D338638027F43016A6FAB37E1E838B0CB0B3E93C4E04BD519A38875</vt:lpwstr>
  </property>
</Properties>
</file>