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HOMIDI\Desktop\فاضل الحميدي\طلبات البيانات من الادارة\البيانات المفتوحة\عام 2022\فاضل الحميدي\مصادرات الاغذية\"/>
    </mc:Choice>
  </mc:AlternateContent>
  <bookViews>
    <workbookView xWindow="-120" yWindow="-120" windowWidth="20730" windowHeight="11160" tabRatio="500"/>
  </bookViews>
  <sheets>
    <sheet name="مصادرات الاغذية-تجميعي " sheetId="3" r:id="rId1"/>
  </sheets>
  <definedNames>
    <definedName name="_xlnm.Print_Area" localSheetId="0">'مصادرات الاغذية-تجميعي '!$A$1:$Q$20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" i="3" l="1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3" i="3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3" i="3"/>
  <c r="K20" i="3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3" i="3"/>
  <c r="P20" i="3" l="1"/>
  <c r="N20" i="3" l="1"/>
  <c r="J20" i="3"/>
  <c r="I20" i="3"/>
  <c r="H20" i="3"/>
  <c r="M20" i="3"/>
  <c r="G20" i="3"/>
  <c r="L20" i="3"/>
  <c r="F20" i="3"/>
  <c r="E20" i="3"/>
  <c r="D20" i="3"/>
  <c r="C20" i="3"/>
  <c r="B20" i="3"/>
  <c r="Q20" i="3" l="1"/>
  <c r="O20" i="3"/>
</calcChain>
</file>

<file path=xl/sharedStrings.xml><?xml version="1.0" encoding="utf-8"?>
<sst xmlns="http://schemas.openxmlformats.org/spreadsheetml/2006/main" count="36" uniqueCount="36">
  <si>
    <t>الجهة</t>
  </si>
  <si>
    <t>إجمالي المصادرات علبة</t>
  </si>
  <si>
    <t>إجمالي المصادرات كجم</t>
  </si>
  <si>
    <t>إجمالي المصادرات لتر</t>
  </si>
  <si>
    <t>أمانة المنطقة الشرقية</t>
  </si>
  <si>
    <t>أمانة منطقة عسير</t>
  </si>
  <si>
    <t>أمانة منطقة القصيم</t>
  </si>
  <si>
    <t>أمانة منطقة جازان</t>
  </si>
  <si>
    <t>أمانة منطقة الجوف</t>
  </si>
  <si>
    <t>أمانة منطقة حائل</t>
  </si>
  <si>
    <t>أمانة منطقة الباحة</t>
  </si>
  <si>
    <t>أمانة منطقة نجران</t>
  </si>
  <si>
    <t>أمانة محافظة الطائف</t>
  </si>
  <si>
    <t>أمانة محافظة حفر الباطن</t>
  </si>
  <si>
    <t>الأجمالي العام</t>
  </si>
  <si>
    <t>الكمية المصادرة من خضروات وفواكه 
(علبة)</t>
  </si>
  <si>
    <t>الكمية المصادرة من خضروات وفواكه (كجم)</t>
  </si>
  <si>
    <t>الكمية المصادرة من لحوم وأسماك ودواجن (كجم)</t>
  </si>
  <si>
    <t>الكمية المصادرة من لحوم وأسماك ودواجن (علبة)</t>
  </si>
  <si>
    <t>الكمية المصادرة من الدقيق ومشتقاته
(كجم)</t>
  </si>
  <si>
    <t>الكمية المصادرة من حلوى ومربى
(كجم)</t>
  </si>
  <si>
    <t>الكمية المصادرة من شاي وبن
(كجم)</t>
  </si>
  <si>
    <t>بهارات وتوابل
(كجم)</t>
  </si>
  <si>
    <t>الكمية المصادرة من الأغذية الأخرى
(كجم)</t>
  </si>
  <si>
    <t>الكمية المصادرة من مشروبات وعصائر
(لتر)</t>
  </si>
  <si>
    <t>ألبان ومشتقاتها
(لتر)</t>
  </si>
  <si>
    <t>الكمية المصادرة من بيض
(كجم)</t>
  </si>
  <si>
    <t xml:space="preserve">أمانة العاصمة المقدسة </t>
  </si>
  <si>
    <t>أمانة منطقة المدينة المنورة</t>
  </si>
  <si>
    <t xml:space="preserve">أمانة منطقة الرياض </t>
  </si>
  <si>
    <t xml:space="preserve">أمانة محافظة جدة </t>
  </si>
  <si>
    <t>أمانة منطقة تبوك</t>
  </si>
  <si>
    <t>أمانة منطقة الحدود الشمالية</t>
  </si>
  <si>
    <t>أمانة محافظة الأحساء</t>
  </si>
  <si>
    <t>مصادرات الأغذية في المملكة لعام 2022</t>
  </si>
  <si>
    <t>زيوت ودهون
(لتر)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</si>
</sst>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9"/>
      <color indexed="8"/>
      <name val="Times New Roman"/>
      <family val="1"/>
      <scheme val="major"/>
    </font>
    <font>
      <b/>
      <sz val="8"/>
      <color indexed="8"/>
      <name val="Times New Roman"/>
      <family val="1"/>
      <scheme val="major"/>
    </font>
    <font>
      <b/>
      <sz val="9"/>
      <name val="Times New Roman"/>
      <family val="1"/>
    </font>
    <font>
      <sz val="9"/>
      <name val="Times New Roman"/>
      <family val="1"/>
    </font>
    <font>
      <b/>
      <sz val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rgb="FF92D050"/>
        <bgColor theme="9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top"/>
    </xf>
    <xf numFmtId="0" fontId="1" fillId="0" borderId="0">
      <alignment vertical="top"/>
    </xf>
  </cellStyleXfs>
  <cellXfs count="23">
    <xf numFmtId="0" fontId="0" fillId="0" borderId="0" xfId="0">
      <alignment vertical="top"/>
    </xf>
    <xf numFmtId="0" fontId="2" fillId="0" borderId="0" xfId="1" applyFont="1" applyAlignment="1">
      <alignment horizontal="center" vertical="top" readingOrder="2"/>
    </xf>
    <xf numFmtId="0" fontId="2" fillId="2" borderId="0" xfId="0" applyFont="1" applyFill="1" applyAlignment="1">
      <alignment horizontal="center" vertical="center" readingOrder="2"/>
    </xf>
    <xf numFmtId="0" fontId="5" fillId="2" borderId="1" xfId="0" applyNumberFormat="1" applyFont="1" applyFill="1" applyBorder="1" applyAlignment="1"/>
    <xf numFmtId="3" fontId="5" fillId="2" borderId="2" xfId="0" applyNumberFormat="1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/>
    <xf numFmtId="3" fontId="5" fillId="4" borderId="2" xfId="0" applyNumberFormat="1" applyFont="1" applyFill="1" applyBorder="1" applyAlignment="1">
      <alignment horizontal="center" vertical="center"/>
    </xf>
    <xf numFmtId="3" fontId="5" fillId="4" borderId="5" xfId="0" applyNumberFormat="1" applyFont="1" applyFill="1" applyBorder="1" applyAlignment="1">
      <alignment horizontal="center" vertical="center"/>
    </xf>
    <xf numFmtId="3" fontId="4" fillId="3" borderId="6" xfId="0" applyNumberFormat="1" applyFont="1" applyFill="1" applyBorder="1" applyAlignment="1">
      <alignment horizontal="center" vertical="center"/>
    </xf>
    <xf numFmtId="3" fontId="4" fillId="3" borderId="7" xfId="0" applyNumberFormat="1" applyFont="1" applyFill="1" applyBorder="1" applyAlignment="1">
      <alignment horizontal="center" vertical="center"/>
    </xf>
    <xf numFmtId="3" fontId="4" fillId="3" borderId="8" xfId="0" applyNumberFormat="1" applyFont="1" applyFill="1" applyBorder="1" applyAlignment="1">
      <alignment horizontal="center" vertical="center"/>
    </xf>
    <xf numFmtId="0" fontId="4" fillId="3" borderId="9" xfId="0" applyNumberFormat="1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vertical="center"/>
    </xf>
    <xf numFmtId="0" fontId="5" fillId="4" borderId="10" xfId="0" applyNumberFormat="1" applyFont="1" applyFill="1" applyBorder="1" applyAlignment="1"/>
    <xf numFmtId="3" fontId="5" fillId="4" borderId="11" xfId="0" applyNumberFormat="1" applyFont="1" applyFill="1" applyBorder="1" applyAlignment="1">
      <alignment horizontal="center" vertical="center"/>
    </xf>
    <xf numFmtId="3" fontId="5" fillId="4" borderId="12" xfId="0" applyNumberFormat="1" applyFont="1" applyFill="1" applyBorder="1" applyAlignment="1">
      <alignment horizontal="center" vertical="center"/>
    </xf>
    <xf numFmtId="3" fontId="5" fillId="4" borderId="13" xfId="0" applyNumberFormat="1" applyFont="1" applyFill="1" applyBorder="1" applyAlignment="1">
      <alignment horizontal="center" vertical="center"/>
    </xf>
    <xf numFmtId="0" fontId="6" fillId="5" borderId="3" xfId="0" applyNumberFormat="1" applyFont="1" applyFill="1" applyBorder="1" applyAlignment="1">
      <alignment horizontal="center" vertical="center"/>
    </xf>
    <xf numFmtId="0" fontId="6" fillId="5" borderId="4" xfId="0" applyNumberFormat="1" applyFont="1" applyFill="1" applyBorder="1" applyAlignment="1">
      <alignment horizontal="center" vertical="center" wrapText="1"/>
    </xf>
    <xf numFmtId="0" fontId="6" fillId="5" borderId="14" xfId="0" applyNumberFormat="1" applyFont="1" applyFill="1" applyBorder="1" applyAlignment="1">
      <alignment horizontal="center" vertical="center" wrapText="1"/>
    </xf>
    <xf numFmtId="0" fontId="6" fillId="5" borderId="15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top" readingOrder="2"/>
    </xf>
    <xf numFmtId="0" fontId="2" fillId="2" borderId="0" xfId="0" applyFont="1" applyFill="1" applyAlignment="1">
      <alignment horizontal="center" vertical="center" readingOrder="2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5F5DC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autoPageBreaks="0"/>
  </sheetPr>
  <dimension ref="A1:Q20"/>
  <sheetViews>
    <sheetView showGridLines="0" rightToLeft="1" tabSelected="1" view="pageBreakPreview" zoomScale="85" zoomScaleNormal="115" zoomScaleSheetLayoutView="85" workbookViewId="0">
      <selection activeCell="L30" sqref="L30"/>
    </sheetView>
  </sheetViews>
  <sheetFormatPr defaultColWidth="6.85546875" defaultRowHeight="12.75" customHeight="1" x14ac:dyDescent="0.2"/>
  <cols>
    <col min="1" max="1" width="15.7109375" style="1" customWidth="1"/>
    <col min="2" max="2" width="8.5703125" style="1" customWidth="1"/>
    <col min="3" max="4" width="8.7109375" style="1" customWidth="1"/>
    <col min="5" max="6" width="8.140625" style="1" customWidth="1"/>
    <col min="7" max="7" width="7.28515625" style="1" customWidth="1"/>
    <col min="8" max="8" width="7.5703125" style="1" customWidth="1"/>
    <col min="9" max="12" width="7" style="1" customWidth="1"/>
    <col min="13" max="13" width="8.140625" style="1" customWidth="1"/>
    <col min="14" max="14" width="8.5703125" style="1" customWidth="1"/>
    <col min="15" max="15" width="9.5703125" style="1" customWidth="1"/>
    <col min="16" max="16384" width="6.85546875" style="1"/>
  </cols>
  <sheetData>
    <row r="1" spans="1:17" s="2" customFormat="1" ht="17.100000000000001" customHeight="1" thickBot="1" x14ac:dyDescent="0.25">
      <c r="A1" s="22" t="s">
        <v>34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7" s="21" customFormat="1" ht="70.5" customHeight="1" thickBot="1" x14ac:dyDescent="0.25">
      <c r="A2" s="17" t="s">
        <v>0</v>
      </c>
      <c r="B2" s="18" t="s">
        <v>19</v>
      </c>
      <c r="C2" s="19" t="s">
        <v>18</v>
      </c>
      <c r="D2" s="19" t="s">
        <v>17</v>
      </c>
      <c r="E2" s="19" t="s">
        <v>15</v>
      </c>
      <c r="F2" s="19" t="s">
        <v>16</v>
      </c>
      <c r="G2" s="19" t="s">
        <v>26</v>
      </c>
      <c r="H2" s="19" t="s">
        <v>24</v>
      </c>
      <c r="I2" s="19" t="s">
        <v>20</v>
      </c>
      <c r="J2" s="19" t="s">
        <v>21</v>
      </c>
      <c r="K2" s="19" t="s">
        <v>23</v>
      </c>
      <c r="L2" s="19" t="s">
        <v>25</v>
      </c>
      <c r="M2" s="19" t="s">
        <v>35</v>
      </c>
      <c r="N2" s="19" t="s">
        <v>22</v>
      </c>
      <c r="O2" s="18" t="s">
        <v>1</v>
      </c>
      <c r="P2" s="19" t="s">
        <v>2</v>
      </c>
      <c r="Q2" s="20" t="s">
        <v>3</v>
      </c>
    </row>
    <row r="3" spans="1:17" ht="18.95" customHeight="1" x14ac:dyDescent="0.2">
      <c r="A3" s="13" t="s">
        <v>27</v>
      </c>
      <c r="B3" s="14">
        <v>6313.3090000000002</v>
      </c>
      <c r="C3" s="15">
        <v>946</v>
      </c>
      <c r="D3" s="15">
        <v>15512</v>
      </c>
      <c r="E3" s="15">
        <v>1514</v>
      </c>
      <c r="F3" s="15">
        <v>16889.5</v>
      </c>
      <c r="G3" s="15">
        <v>2276</v>
      </c>
      <c r="H3" s="15">
        <v>4005.16</v>
      </c>
      <c r="I3" s="15">
        <v>3424.2</v>
      </c>
      <c r="J3" s="15">
        <v>449</v>
      </c>
      <c r="K3" s="15">
        <v>5411.64</v>
      </c>
      <c r="L3" s="15">
        <v>3497.4</v>
      </c>
      <c r="M3" s="15">
        <v>2748.5</v>
      </c>
      <c r="N3" s="15">
        <v>1555</v>
      </c>
      <c r="O3" s="14">
        <f>C3+E3</f>
        <v>2460</v>
      </c>
      <c r="P3" s="15">
        <f>B3+D3+F3+G3+I3+J3+K3+N3</f>
        <v>51830.648999999998</v>
      </c>
      <c r="Q3" s="16">
        <f>H3+L3+M3</f>
        <v>10251.06</v>
      </c>
    </row>
    <row r="4" spans="1:17" ht="18.95" customHeight="1" x14ac:dyDescent="0.2">
      <c r="A4" s="3" t="s">
        <v>28</v>
      </c>
      <c r="B4" s="12">
        <v>6119.5</v>
      </c>
      <c r="C4" s="4">
        <v>460</v>
      </c>
      <c r="D4" s="4">
        <v>5142.8999999999996</v>
      </c>
      <c r="E4" s="4">
        <v>253</v>
      </c>
      <c r="F4" s="4">
        <v>4181.5</v>
      </c>
      <c r="G4" s="4">
        <v>125.8</v>
      </c>
      <c r="H4" s="4">
        <v>856</v>
      </c>
      <c r="I4" s="4">
        <v>926</v>
      </c>
      <c r="J4" s="4">
        <v>58</v>
      </c>
      <c r="K4" s="4">
        <v>6868</v>
      </c>
      <c r="L4" s="4">
        <v>533</v>
      </c>
      <c r="M4" s="4">
        <v>318</v>
      </c>
      <c r="N4" s="4">
        <v>617</v>
      </c>
      <c r="O4" s="14">
        <f t="shared" ref="O4:O19" si="0">C4+E4</f>
        <v>713</v>
      </c>
      <c r="P4" s="15">
        <f t="shared" ref="P4:P19" si="1">B4+D4+F4+G4+I4+J4+K4+N4</f>
        <v>24038.699999999997</v>
      </c>
      <c r="Q4" s="16">
        <f t="shared" ref="Q4:Q19" si="2">H4+L4+M4</f>
        <v>1707</v>
      </c>
    </row>
    <row r="5" spans="1:17" ht="18.95" customHeight="1" x14ac:dyDescent="0.2">
      <c r="A5" s="3" t="s">
        <v>29</v>
      </c>
      <c r="B5" s="12">
        <v>27543.34</v>
      </c>
      <c r="C5" s="4">
        <v>1355</v>
      </c>
      <c r="D5" s="4">
        <v>17066.39</v>
      </c>
      <c r="E5" s="4">
        <v>1461</v>
      </c>
      <c r="F5" s="4">
        <v>37535.03</v>
      </c>
      <c r="G5" s="4">
        <v>657</v>
      </c>
      <c r="H5" s="4">
        <v>10154.722000000002</v>
      </c>
      <c r="I5" s="4">
        <v>11421.76</v>
      </c>
      <c r="J5" s="4">
        <v>1471.75</v>
      </c>
      <c r="K5" s="4">
        <v>37841.744999999995</v>
      </c>
      <c r="L5" s="4">
        <v>11559.35</v>
      </c>
      <c r="M5" s="4">
        <v>3239.7620000000002</v>
      </c>
      <c r="N5" s="4">
        <v>5806.25</v>
      </c>
      <c r="O5" s="14">
        <f t="shared" si="0"/>
        <v>2816</v>
      </c>
      <c r="P5" s="15">
        <f t="shared" si="1"/>
        <v>139343.26499999998</v>
      </c>
      <c r="Q5" s="16">
        <f t="shared" si="2"/>
        <v>24953.833999999999</v>
      </c>
    </row>
    <row r="6" spans="1:17" ht="18.95" customHeight="1" x14ac:dyDescent="0.2">
      <c r="A6" s="3" t="s">
        <v>30</v>
      </c>
      <c r="B6" s="12">
        <v>3670.89</v>
      </c>
      <c r="C6" s="4">
        <v>605</v>
      </c>
      <c r="D6" s="4">
        <v>3267.2</v>
      </c>
      <c r="E6" s="4">
        <v>372</v>
      </c>
      <c r="F6" s="4">
        <v>4351.6000000000004</v>
      </c>
      <c r="G6" s="4">
        <v>230</v>
      </c>
      <c r="H6" s="4">
        <v>10274.540000000001</v>
      </c>
      <c r="I6" s="4">
        <v>180.02100000000002</v>
      </c>
      <c r="J6" s="4">
        <v>73</v>
      </c>
      <c r="K6" s="4">
        <v>4905.93</v>
      </c>
      <c r="L6" s="4">
        <v>421.25</v>
      </c>
      <c r="M6" s="4">
        <v>538.75</v>
      </c>
      <c r="N6" s="4">
        <v>356.75</v>
      </c>
      <c r="O6" s="14">
        <f t="shared" si="0"/>
        <v>977</v>
      </c>
      <c r="P6" s="15">
        <f t="shared" si="1"/>
        <v>17035.391000000003</v>
      </c>
      <c r="Q6" s="16">
        <f t="shared" si="2"/>
        <v>11234.54</v>
      </c>
    </row>
    <row r="7" spans="1:17" ht="18.95" customHeight="1" x14ac:dyDescent="0.2">
      <c r="A7" s="5" t="s">
        <v>4</v>
      </c>
      <c r="B7" s="7">
        <v>1427</v>
      </c>
      <c r="C7" s="6">
        <v>371</v>
      </c>
      <c r="D7" s="6">
        <v>3131</v>
      </c>
      <c r="E7" s="6">
        <v>924</v>
      </c>
      <c r="F7" s="6">
        <v>2365</v>
      </c>
      <c r="G7" s="6">
        <v>986</v>
      </c>
      <c r="H7" s="6">
        <v>559</v>
      </c>
      <c r="I7" s="6">
        <v>789</v>
      </c>
      <c r="J7" s="6">
        <v>109</v>
      </c>
      <c r="K7" s="6">
        <v>2120</v>
      </c>
      <c r="L7" s="6">
        <v>336</v>
      </c>
      <c r="M7" s="6">
        <v>651</v>
      </c>
      <c r="N7" s="6">
        <v>273.34000000000003</v>
      </c>
      <c r="O7" s="14">
        <f t="shared" si="0"/>
        <v>1295</v>
      </c>
      <c r="P7" s="15">
        <f t="shared" si="1"/>
        <v>11200.34</v>
      </c>
      <c r="Q7" s="16">
        <f t="shared" si="2"/>
        <v>1546</v>
      </c>
    </row>
    <row r="8" spans="1:17" ht="18.95" customHeight="1" x14ac:dyDescent="0.2">
      <c r="A8" s="3" t="s">
        <v>5</v>
      </c>
      <c r="B8" s="12">
        <v>4728.1000000000004</v>
      </c>
      <c r="C8" s="4">
        <v>1492</v>
      </c>
      <c r="D8" s="4">
        <v>4013.0460000000003</v>
      </c>
      <c r="E8" s="4">
        <v>1561</v>
      </c>
      <c r="F8" s="4">
        <v>14917.2</v>
      </c>
      <c r="G8" s="4">
        <v>1044</v>
      </c>
      <c r="H8" s="4">
        <v>4985.2</v>
      </c>
      <c r="I8" s="4">
        <v>1670</v>
      </c>
      <c r="J8" s="4">
        <v>488.65</v>
      </c>
      <c r="K8" s="4">
        <v>6265.5309999999999</v>
      </c>
      <c r="L8" s="4">
        <v>4186.3</v>
      </c>
      <c r="M8" s="4">
        <v>3010.2</v>
      </c>
      <c r="N8" s="4">
        <v>1082.55</v>
      </c>
      <c r="O8" s="14">
        <f t="shared" si="0"/>
        <v>3053</v>
      </c>
      <c r="P8" s="15">
        <f t="shared" si="1"/>
        <v>34209.077000000005</v>
      </c>
      <c r="Q8" s="16">
        <f t="shared" si="2"/>
        <v>12181.7</v>
      </c>
    </row>
    <row r="9" spans="1:17" ht="18.95" customHeight="1" x14ac:dyDescent="0.2">
      <c r="A9" s="5" t="s">
        <v>6</v>
      </c>
      <c r="B9" s="7">
        <v>5182.13</v>
      </c>
      <c r="C9" s="6">
        <v>218.5</v>
      </c>
      <c r="D9" s="6">
        <v>1169.95</v>
      </c>
      <c r="E9" s="6">
        <v>233</v>
      </c>
      <c r="F9" s="6">
        <v>2767.51</v>
      </c>
      <c r="G9" s="6">
        <v>2116</v>
      </c>
      <c r="H9" s="6">
        <v>1625</v>
      </c>
      <c r="I9" s="6">
        <v>991</v>
      </c>
      <c r="J9" s="6">
        <v>131</v>
      </c>
      <c r="K9" s="6">
        <v>4996.9509999999991</v>
      </c>
      <c r="L9" s="6">
        <v>5103.3999999999996</v>
      </c>
      <c r="M9" s="6">
        <v>445.6</v>
      </c>
      <c r="N9" s="6">
        <v>600.5</v>
      </c>
      <c r="O9" s="14">
        <f t="shared" si="0"/>
        <v>451.5</v>
      </c>
      <c r="P9" s="15">
        <f t="shared" si="1"/>
        <v>17955.040999999997</v>
      </c>
      <c r="Q9" s="16">
        <f t="shared" si="2"/>
        <v>7174</v>
      </c>
    </row>
    <row r="10" spans="1:17" ht="18.95" customHeight="1" x14ac:dyDescent="0.2">
      <c r="A10" s="3" t="s">
        <v>7</v>
      </c>
      <c r="B10" s="12">
        <v>1604.5</v>
      </c>
      <c r="C10" s="4">
        <v>245</v>
      </c>
      <c r="D10" s="4">
        <v>3720</v>
      </c>
      <c r="E10" s="4">
        <v>1876</v>
      </c>
      <c r="F10" s="4">
        <v>11319</v>
      </c>
      <c r="G10" s="4">
        <v>111</v>
      </c>
      <c r="H10" s="4">
        <v>995</v>
      </c>
      <c r="I10" s="4">
        <v>196.5</v>
      </c>
      <c r="J10" s="4">
        <v>71</v>
      </c>
      <c r="K10" s="4">
        <v>2555.5</v>
      </c>
      <c r="L10" s="4">
        <v>340.5</v>
      </c>
      <c r="M10" s="4">
        <v>157</v>
      </c>
      <c r="N10" s="4">
        <v>250</v>
      </c>
      <c r="O10" s="14">
        <f t="shared" si="0"/>
        <v>2121</v>
      </c>
      <c r="P10" s="15">
        <f t="shared" si="1"/>
        <v>19827.5</v>
      </c>
      <c r="Q10" s="16">
        <f t="shared" si="2"/>
        <v>1492.5</v>
      </c>
    </row>
    <row r="11" spans="1:17" ht="18.95" customHeight="1" x14ac:dyDescent="0.2">
      <c r="A11" s="5" t="s">
        <v>8</v>
      </c>
      <c r="B11" s="7">
        <v>1754</v>
      </c>
      <c r="C11" s="6">
        <v>281</v>
      </c>
      <c r="D11" s="6">
        <v>1304</v>
      </c>
      <c r="E11" s="6">
        <v>420</v>
      </c>
      <c r="F11" s="6">
        <v>1692</v>
      </c>
      <c r="G11" s="6">
        <v>99</v>
      </c>
      <c r="H11" s="6">
        <v>1702</v>
      </c>
      <c r="I11" s="6">
        <v>556</v>
      </c>
      <c r="J11" s="6">
        <v>13</v>
      </c>
      <c r="K11" s="6">
        <v>982.5</v>
      </c>
      <c r="L11" s="6">
        <v>991</v>
      </c>
      <c r="M11" s="6">
        <v>1726</v>
      </c>
      <c r="N11" s="6">
        <v>338</v>
      </c>
      <c r="O11" s="14">
        <f t="shared" si="0"/>
        <v>701</v>
      </c>
      <c r="P11" s="15">
        <f t="shared" si="1"/>
        <v>6738.5</v>
      </c>
      <c r="Q11" s="16">
        <f t="shared" si="2"/>
        <v>4419</v>
      </c>
    </row>
    <row r="12" spans="1:17" ht="18.95" customHeight="1" x14ac:dyDescent="0.2">
      <c r="A12" s="3" t="s">
        <v>31</v>
      </c>
      <c r="B12" s="12">
        <v>1467</v>
      </c>
      <c r="C12" s="4">
        <v>469</v>
      </c>
      <c r="D12" s="4">
        <v>7458</v>
      </c>
      <c r="E12" s="4">
        <v>734</v>
      </c>
      <c r="F12" s="4">
        <v>3218</v>
      </c>
      <c r="G12" s="4">
        <v>285.5</v>
      </c>
      <c r="H12" s="4">
        <v>1307.5</v>
      </c>
      <c r="I12" s="4">
        <v>661</v>
      </c>
      <c r="J12" s="4">
        <v>300</v>
      </c>
      <c r="K12" s="4">
        <v>3262.85</v>
      </c>
      <c r="L12" s="4">
        <v>1323</v>
      </c>
      <c r="M12" s="4">
        <v>802.5</v>
      </c>
      <c r="N12" s="4">
        <v>745.5</v>
      </c>
      <c r="O12" s="14">
        <f t="shared" si="0"/>
        <v>1203</v>
      </c>
      <c r="P12" s="15">
        <f t="shared" si="1"/>
        <v>17397.849999999999</v>
      </c>
      <c r="Q12" s="16">
        <f t="shared" si="2"/>
        <v>3433</v>
      </c>
    </row>
    <row r="13" spans="1:17" ht="18.95" customHeight="1" x14ac:dyDescent="0.2">
      <c r="A13" s="5" t="s">
        <v>9</v>
      </c>
      <c r="B13" s="7">
        <v>4416.5219999999999</v>
      </c>
      <c r="C13" s="6">
        <v>48</v>
      </c>
      <c r="D13" s="6">
        <v>717.5</v>
      </c>
      <c r="E13" s="6">
        <v>337</v>
      </c>
      <c r="F13" s="6">
        <v>3994</v>
      </c>
      <c r="G13" s="6">
        <v>8578</v>
      </c>
      <c r="H13" s="6">
        <v>918.15</v>
      </c>
      <c r="I13" s="6">
        <v>774.5</v>
      </c>
      <c r="J13" s="6">
        <v>1400</v>
      </c>
      <c r="K13" s="6">
        <v>2962.8</v>
      </c>
      <c r="L13" s="6">
        <v>179</v>
      </c>
      <c r="M13" s="6">
        <v>128</v>
      </c>
      <c r="N13" s="6">
        <v>2588.5</v>
      </c>
      <c r="O13" s="14">
        <f t="shared" si="0"/>
        <v>385</v>
      </c>
      <c r="P13" s="15">
        <f t="shared" si="1"/>
        <v>25431.822</v>
      </c>
      <c r="Q13" s="16">
        <f t="shared" si="2"/>
        <v>1225.1500000000001</v>
      </c>
    </row>
    <row r="14" spans="1:17" ht="18.95" customHeight="1" x14ac:dyDescent="0.2">
      <c r="A14" s="3" t="s">
        <v>32</v>
      </c>
      <c r="B14" s="12">
        <v>875</v>
      </c>
      <c r="C14" s="4">
        <v>57.3</v>
      </c>
      <c r="D14" s="4">
        <v>370</v>
      </c>
      <c r="E14" s="4">
        <v>266</v>
      </c>
      <c r="F14" s="4">
        <v>725.58</v>
      </c>
      <c r="G14" s="4">
        <v>62</v>
      </c>
      <c r="H14" s="4">
        <v>6402.1819999999998</v>
      </c>
      <c r="I14" s="4">
        <v>38</v>
      </c>
      <c r="J14" s="4">
        <v>47.9</v>
      </c>
      <c r="K14" s="4">
        <v>958</v>
      </c>
      <c r="L14" s="4">
        <v>1197</v>
      </c>
      <c r="M14" s="4">
        <v>328.24</v>
      </c>
      <c r="N14" s="4">
        <v>75.180000000000007</v>
      </c>
      <c r="O14" s="14">
        <f t="shared" si="0"/>
        <v>323.3</v>
      </c>
      <c r="P14" s="15">
        <f t="shared" si="1"/>
        <v>3151.66</v>
      </c>
      <c r="Q14" s="16">
        <f t="shared" si="2"/>
        <v>7927.4219999999996</v>
      </c>
    </row>
    <row r="15" spans="1:17" ht="18.95" customHeight="1" x14ac:dyDescent="0.2">
      <c r="A15" s="5" t="s">
        <v>10</v>
      </c>
      <c r="B15" s="7">
        <v>2398.1000000000004</v>
      </c>
      <c r="C15" s="6">
        <v>701</v>
      </c>
      <c r="D15" s="6">
        <v>1593.7000000000003</v>
      </c>
      <c r="E15" s="6">
        <v>787</v>
      </c>
      <c r="F15" s="6">
        <v>3612</v>
      </c>
      <c r="G15" s="6">
        <v>328</v>
      </c>
      <c r="H15" s="6">
        <v>2497</v>
      </c>
      <c r="I15" s="6">
        <v>623</v>
      </c>
      <c r="J15" s="6">
        <v>199</v>
      </c>
      <c r="K15" s="6">
        <v>1763</v>
      </c>
      <c r="L15" s="6">
        <v>856</v>
      </c>
      <c r="M15" s="6">
        <v>1574</v>
      </c>
      <c r="N15" s="6">
        <v>1088</v>
      </c>
      <c r="O15" s="14">
        <f t="shared" si="0"/>
        <v>1488</v>
      </c>
      <c r="P15" s="15">
        <f t="shared" si="1"/>
        <v>11604.800000000001</v>
      </c>
      <c r="Q15" s="16">
        <f t="shared" si="2"/>
        <v>4927</v>
      </c>
    </row>
    <row r="16" spans="1:17" ht="18.95" customHeight="1" x14ac:dyDescent="0.2">
      <c r="A16" s="3" t="s">
        <v>11</v>
      </c>
      <c r="B16" s="12">
        <v>142.5</v>
      </c>
      <c r="C16" s="4">
        <v>195</v>
      </c>
      <c r="D16" s="4">
        <v>13935</v>
      </c>
      <c r="E16" s="4">
        <v>187</v>
      </c>
      <c r="F16" s="4">
        <v>6308</v>
      </c>
      <c r="G16" s="4">
        <v>143</v>
      </c>
      <c r="H16" s="4">
        <v>3967</v>
      </c>
      <c r="I16" s="4">
        <v>349</v>
      </c>
      <c r="J16" s="4">
        <v>10</v>
      </c>
      <c r="K16" s="4">
        <v>783</v>
      </c>
      <c r="L16" s="4">
        <v>695</v>
      </c>
      <c r="M16" s="4">
        <v>2678</v>
      </c>
      <c r="N16" s="4">
        <v>216</v>
      </c>
      <c r="O16" s="14">
        <f t="shared" si="0"/>
        <v>382</v>
      </c>
      <c r="P16" s="15">
        <f t="shared" si="1"/>
        <v>21886.5</v>
      </c>
      <c r="Q16" s="16">
        <f t="shared" si="2"/>
        <v>7340</v>
      </c>
    </row>
    <row r="17" spans="1:17" ht="18.95" customHeight="1" x14ac:dyDescent="0.2">
      <c r="A17" s="5" t="s">
        <v>12</v>
      </c>
      <c r="B17" s="7">
        <v>1234.7</v>
      </c>
      <c r="C17" s="6">
        <v>304</v>
      </c>
      <c r="D17" s="6">
        <v>6850.8894</v>
      </c>
      <c r="E17" s="6">
        <v>443</v>
      </c>
      <c r="F17" s="6">
        <v>9739.9966600000007</v>
      </c>
      <c r="G17" s="6">
        <v>120.172</v>
      </c>
      <c r="H17" s="6">
        <v>1002.1201100000001</v>
      </c>
      <c r="I17" s="6">
        <v>620</v>
      </c>
      <c r="J17" s="6">
        <v>138.19999999999999</v>
      </c>
      <c r="K17" s="6">
        <v>1954</v>
      </c>
      <c r="L17" s="6">
        <v>2045</v>
      </c>
      <c r="M17" s="6">
        <v>1252</v>
      </c>
      <c r="N17" s="6">
        <v>495.2</v>
      </c>
      <c r="O17" s="14">
        <f t="shared" si="0"/>
        <v>747</v>
      </c>
      <c r="P17" s="15">
        <f t="shared" si="1"/>
        <v>21153.158060000002</v>
      </c>
      <c r="Q17" s="16">
        <f t="shared" si="2"/>
        <v>4299.1201099999998</v>
      </c>
    </row>
    <row r="18" spans="1:17" ht="18.95" customHeight="1" x14ac:dyDescent="0.2">
      <c r="A18" s="3" t="s">
        <v>33</v>
      </c>
      <c r="B18" s="12">
        <v>666.6</v>
      </c>
      <c r="C18" s="4">
        <v>0</v>
      </c>
      <c r="D18" s="4">
        <v>6186</v>
      </c>
      <c r="E18" s="4">
        <v>374</v>
      </c>
      <c r="F18" s="4">
        <v>960</v>
      </c>
      <c r="G18" s="4">
        <v>206.4</v>
      </c>
      <c r="H18" s="4">
        <v>401.40000000000003</v>
      </c>
      <c r="I18" s="4">
        <v>18</v>
      </c>
      <c r="J18" s="4">
        <v>0.2</v>
      </c>
      <c r="K18" s="4">
        <v>676</v>
      </c>
      <c r="L18" s="4">
        <v>335</v>
      </c>
      <c r="M18" s="4">
        <v>594</v>
      </c>
      <c r="N18" s="4">
        <v>11.2</v>
      </c>
      <c r="O18" s="14">
        <f t="shared" si="0"/>
        <v>374</v>
      </c>
      <c r="P18" s="15">
        <f t="shared" si="1"/>
        <v>8724.4000000000015</v>
      </c>
      <c r="Q18" s="16">
        <f t="shared" si="2"/>
        <v>1330.4</v>
      </c>
    </row>
    <row r="19" spans="1:17" ht="18.95" customHeight="1" x14ac:dyDescent="0.2">
      <c r="A19" s="5" t="s">
        <v>13</v>
      </c>
      <c r="B19" s="7">
        <v>2056</v>
      </c>
      <c r="C19" s="6">
        <v>60</v>
      </c>
      <c r="D19" s="6">
        <v>6572</v>
      </c>
      <c r="E19" s="6">
        <v>316</v>
      </c>
      <c r="F19" s="6">
        <v>2466</v>
      </c>
      <c r="G19" s="6">
        <v>141</v>
      </c>
      <c r="H19" s="6">
        <v>1176</v>
      </c>
      <c r="I19" s="6">
        <v>309</v>
      </c>
      <c r="J19" s="6">
        <v>250</v>
      </c>
      <c r="K19" s="6">
        <v>764</v>
      </c>
      <c r="L19" s="6">
        <v>4178</v>
      </c>
      <c r="M19" s="6">
        <v>1423</v>
      </c>
      <c r="N19" s="6">
        <v>333</v>
      </c>
      <c r="O19" s="14">
        <f t="shared" si="0"/>
        <v>376</v>
      </c>
      <c r="P19" s="15">
        <f t="shared" si="1"/>
        <v>12891</v>
      </c>
      <c r="Q19" s="16">
        <f t="shared" si="2"/>
        <v>6777</v>
      </c>
    </row>
    <row r="20" spans="1:17" ht="27.75" customHeight="1" thickBot="1" x14ac:dyDescent="0.25">
      <c r="A20" s="11" t="s">
        <v>14</v>
      </c>
      <c r="B20" s="8">
        <f t="shared" ref="B20:P20" si="3">SUM(B3:B19)</f>
        <v>71599.191000000006</v>
      </c>
      <c r="C20" s="9">
        <f t="shared" si="3"/>
        <v>7807.8</v>
      </c>
      <c r="D20" s="9">
        <f t="shared" si="3"/>
        <v>98009.575399999987</v>
      </c>
      <c r="E20" s="9">
        <f t="shared" si="3"/>
        <v>12058</v>
      </c>
      <c r="F20" s="9">
        <f t="shared" si="3"/>
        <v>127041.91666</v>
      </c>
      <c r="G20" s="9">
        <f t="shared" si="3"/>
        <v>17508.871999999999</v>
      </c>
      <c r="H20" s="9">
        <f t="shared" si="3"/>
        <v>52827.97411000001</v>
      </c>
      <c r="I20" s="9">
        <f t="shared" si="3"/>
        <v>23546.981</v>
      </c>
      <c r="J20" s="9">
        <f t="shared" si="3"/>
        <v>5209.6999999999989</v>
      </c>
      <c r="K20" s="9">
        <f t="shared" si="3"/>
        <v>85071.447</v>
      </c>
      <c r="L20" s="9">
        <f>SUM(L3:L19)</f>
        <v>37776.199999999997</v>
      </c>
      <c r="M20" s="9">
        <f>SUM(M3:M19)</f>
        <v>21614.552</v>
      </c>
      <c r="N20" s="9">
        <f t="shared" si="3"/>
        <v>16431.97</v>
      </c>
      <c r="O20" s="8">
        <f t="shared" si="3"/>
        <v>19865.8</v>
      </c>
      <c r="P20" s="9">
        <f>SUM(P3:P19)</f>
        <v>444419.65305999992</v>
      </c>
      <c r="Q20" s="10">
        <f>SUM(Q3:Q19)</f>
        <v>112218.72611</v>
      </c>
    </row>
  </sheetData>
  <mergeCells count="1">
    <mergeCell ref="A1:N1"/>
  </mergeCells>
  <printOptions horizontalCentered="1"/>
  <pageMargins left="0.39370078740157483" right="0.39370078740157483" top="0.78740157480314965" bottom="0.78740157480314965" header="0" footer="0"/>
  <pageSetup paperSize="9" scale="97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مصادرات الاغذية-تجميعي </vt:lpstr>
      <vt:lpstr>'مصادرات الاغذية-تجميعي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Fadel Alhomidi  فاضل جعفر عبدالله  الحميدي</cp:lastModifiedBy>
  <cp:lastPrinted>2023-03-13T05:43:49Z</cp:lastPrinted>
  <dcterms:created xsi:type="dcterms:W3CDTF">2019-12-11T10:09:52Z</dcterms:created>
  <dcterms:modified xsi:type="dcterms:W3CDTF">2023-05-31T07:51:52Z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01734361CD07C3C85B968AA4B2781C480C5E84517533FB2EE1174F74E95997FC9503DC872D15E7FE07B95AE100ED7F409B3E1861453EC15F27446A8407F5A03DE502F87E98CF4199449177434EC0043B240DB197270F90B839E84047D199CCC1103560B8E9E4392D4391178D78F12475B807FC77A7BB518747C8814C80A3ECF</vt:lpwstr>
  </property>
  <property fmtid="{D5CDD505-2E9C-101B-9397-08002B2CF9AE}" pid="3" name="Business Objects Context Information1">
    <vt:lpwstr>A6928E2B36E700946F0893F8818FCAD251179CB84D700C618536AE416152AC8C6B2716584844797C6401D670EBE6D6D4BEAE2E40EBF55F5E3F74F51BFEEA4DCB6191E5282FA52688922BFD2C570B5D23EC69877350005C9993CDAA202C185BC4944E9433A14A31CA44E93C3CB76290C22F08862345014DF2CAA86CCA7EE6CB5</vt:lpwstr>
  </property>
  <property fmtid="{D5CDD505-2E9C-101B-9397-08002B2CF9AE}" pid="4" name="Business Objects Context Information2">
    <vt:lpwstr>E3DF352800A2D4FBBDB5E6ABD6AB5EAB5FF4D75DA8836580E166615D6A694223CD758DA50B7DA4F6D18AC6D53BEB2A04AFAA46E55C399A1C93E58F62AC03FB4714A82C86D406F861ACE73BEB8F783ACA4224C3B1FEBD1FFFFF573C390765D7AAEFE05A50BDAF52B4592F5569418F710B8AD6BA9B5CB7E252B08D16DC25F304D</vt:lpwstr>
  </property>
  <property fmtid="{D5CDD505-2E9C-101B-9397-08002B2CF9AE}" pid="5" name="Business Objects Context Information3">
    <vt:lpwstr>6A564CF8255449542EF8902D307952A4C81452130E4D7810B7FBB80BA30BBFDE53A9654E02C207A3EABA2CFD5AC4E2698F1A865ED9DF950634FAA2C8DF5A785EE8F3765128DBC952115F0F10D83E06377F5DCF4643DBAF6396B8BD4FBBB246EF18ED655E40588071E8F3B75A5FD1E9FBE3E559D901CBBE05E650CC774BE35B0</vt:lpwstr>
  </property>
  <property fmtid="{D5CDD505-2E9C-101B-9397-08002B2CF9AE}" pid="6" name="Business Objects Context Information4">
    <vt:lpwstr>CD5D71768E776BB9465786D5FBE9431292705B4597F2140FC59276F5434F6539A6C53B4485000554FA2A92B4939C9D5D6B37AD5E1747162D48305385AFBE8AEC461DC77CB809F994AB5A9A5281C8021A8A75226921CD84D9AEC827485D145577010BF4E89C6833A6E828C28745132D1FF1870DA2EC011ABF11887B585B619AC</vt:lpwstr>
  </property>
  <property fmtid="{D5CDD505-2E9C-101B-9397-08002B2CF9AE}" pid="7" name="Business Objects Context Information5">
    <vt:lpwstr>668AEA809FEB2EF286D503D0D80B8D80E44D853E1519C0B936ACF4084E850AC16528DAB5B3E119FD185B66A44E958D0C7D0CC037A733C9DACF8E28FAF05F77CD741264DBCAFF05FFD9746D829E8DA5B21931837FCDF6E1354AF94D0E3A0F8446A899B06AADCEBF5C0CD1DEB4FA5A0595BFE49F1E39FE461BCEA68939E2DC1C2</vt:lpwstr>
  </property>
  <property fmtid="{D5CDD505-2E9C-101B-9397-08002B2CF9AE}" pid="8" name="Business Objects Context Information6">
    <vt:lpwstr>9CBE17ABDEAAF9FD766966DC7669DD8FAC902646EE074F96BFB629D6CE04C2BC9F25FB2571CBABA049928C8E127BE74FEC155F43240E24108476ED0271BD6CF65CCC6477D4642FAFBF3F38073F589C3E1F043FC561B458854D338638027F43016A6FAB37E1E838B0CB0B3E93C4E04BD519A38875</vt:lpwstr>
  </property>
</Properties>
</file>