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طارق البودهيم\v1\اطوال الطرق و أعمدة الانارة\"/>
    </mc:Choice>
  </mc:AlternateContent>
  <bookViews>
    <workbookView xWindow="0" yWindow="0" windowWidth="28800" windowHeight="12315"/>
  </bookViews>
  <sheets>
    <sheet name="2022" sheetId="2" r:id="rId1"/>
  </sheets>
  <definedNames>
    <definedName name="_xlnm._FilterDatabase" localSheetId="0" hidden="1">'2022'!$A$3:$I$57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2" l="1"/>
  <c r="G57" i="2"/>
  <c r="F57" i="2"/>
  <c r="I57" i="2" s="1"/>
  <c r="D57" i="2"/>
  <c r="C57" i="2"/>
  <c r="E57" i="2" s="1"/>
  <c r="H56" i="2"/>
  <c r="G56" i="2"/>
  <c r="F56" i="2"/>
  <c r="I56" i="2" s="1"/>
  <c r="D56" i="2"/>
  <c r="C56" i="2"/>
  <c r="E56" i="2" s="1"/>
  <c r="H55" i="2"/>
  <c r="G55" i="2"/>
  <c r="F55" i="2"/>
  <c r="I55" i="2" s="1"/>
  <c r="D55" i="2"/>
  <c r="E55" i="2" s="1"/>
  <c r="C55" i="2"/>
</calcChain>
</file>

<file path=xl/sharedStrings.xml><?xml version="1.0" encoding="utf-8"?>
<sst xmlns="http://schemas.openxmlformats.org/spreadsheetml/2006/main" count="85" uniqueCount="34">
  <si>
    <t>اجمالي المملكة</t>
  </si>
  <si>
    <t>الجهة</t>
  </si>
  <si>
    <t>حالة الطرق</t>
  </si>
  <si>
    <t xml:space="preserve"> المسفلتة والمنارة والمشجرة (كم)</t>
  </si>
  <si>
    <t>المسفلتة فقط (كم)</t>
  </si>
  <si>
    <t>اجمالي اطوال الطرق بنوعيها</t>
  </si>
  <si>
    <t>عدد أعمدة الانارة - هالوجين</t>
  </si>
  <si>
    <t>عدد أعمدة الانارة (LED)</t>
  </si>
  <si>
    <t>عدد أعمدة الانارة - طاقة شمسية</t>
  </si>
  <si>
    <t>اجمالي أعمدة الانارة بأنواعها</t>
  </si>
  <si>
    <t xml:space="preserve">أمانة العاصمة المقدسة </t>
  </si>
  <si>
    <t>الطرق القائمة</t>
  </si>
  <si>
    <t xml:space="preserve">الطرق قيد التنفيذ </t>
  </si>
  <si>
    <t>الطرق المقترح تنفيذها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</si>
  <si>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</si>
  <si>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</si>
  <si>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</si>
  <si>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</si>
  <si>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</si>
  <si>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</si>
  <si>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</si>
  <si>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</si>
  <si>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</si>
  <si>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</si>
  <si>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</si>
  <si>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</si>
  <si>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</si>
  <si>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</si>
  <si>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</si>
  <si>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</si>
  <si>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الإجمالي</t>
  </si>
  <si>
    <t>الطرق قيد التنفيذ</t>
  </si>
  <si>
    <t>المجموع</t>
  </si>
  <si>
    <t>الوضع الراهن لأطوال الطرق القائمة وتحت التنفيذ والمقترحة في المملكة نهاية عام 2022 
على مستوى أمانات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</si>
</sst>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indexed="8"/>
      <name val="Arial"/>
      <family val="2"/>
    </font>
    <font>
      <b/>
      <sz val="12"/>
      <color indexed="8"/>
      <name val="Times New Roman"/>
      <family val="1"/>
      <scheme val="major"/>
    </font>
    <font>
      <b/>
      <sz val="10"/>
      <color indexed="8"/>
      <name val="Times New Roman"/>
      <family val="1"/>
      <scheme val="major"/>
    </font>
    <font>
      <sz val="10"/>
      <color indexed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9"/>
      <color indexed="8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4" fontId="4" fillId="3" borderId="1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>
      <alignment vertical="top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1" fillId="2" borderId="0" xfId="0" applyFont="1" applyFill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rightToLeft="1" tabSelected="1" workbookViewId="0">
      <selection activeCell="L29" sqref="L29"/>
    </sheetView>
  </sheetViews>
  <sheetFormatPr defaultRowHeight="12.75" x14ac:dyDescent="0.2"/>
  <cols>
    <col min="1" max="1" width="21.7109375" customWidth="1"/>
    <col min="2" max="2" width="14.140625" bestFit="1" customWidth="1"/>
    <col min="3" max="6" width="13" customWidth="1"/>
    <col min="7" max="7" width="13.42578125" customWidth="1"/>
    <col min="8" max="9" width="13" customWidth="1"/>
  </cols>
  <sheetData>
    <row r="1" spans="1:9" ht="48.75" customHeight="1" x14ac:dyDescent="0.2">
      <c r="A1" s="11" t="s">
        <v>33</v>
      </c>
      <c r="B1" s="11"/>
      <c r="C1" s="11"/>
      <c r="D1" s="11"/>
      <c r="E1" s="11"/>
      <c r="F1" s="11"/>
      <c r="G1" s="11"/>
      <c r="H1" s="11"/>
      <c r="I1" s="11"/>
    </row>
    <row r="2" spans="1:9" ht="12.75" customHeight="1" x14ac:dyDescent="0.2">
      <c r="A2" s="1"/>
      <c r="B2" s="2"/>
      <c r="C2" s="2"/>
      <c r="D2" s="2"/>
      <c r="E2" s="2"/>
      <c r="F2" s="2"/>
      <c r="G2" s="2"/>
      <c r="I2" s="1" t="s">
        <v>0</v>
      </c>
    </row>
    <row r="3" spans="1:9" ht="28.5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ht="14.25" customHeight="1" x14ac:dyDescent="0.2">
      <c r="A4" s="8" t="s">
        <v>10</v>
      </c>
      <c r="B4" s="5" t="s">
        <v>11</v>
      </c>
      <c r="C4" s="3">
        <v>679.66499999999996</v>
      </c>
      <c r="D4" s="3">
        <v>2400.9849999999997</v>
      </c>
      <c r="E4" s="3">
        <v>3080.6499999999996</v>
      </c>
      <c r="F4" s="3">
        <v>102483</v>
      </c>
      <c r="G4" s="3">
        <v>25121</v>
      </c>
      <c r="H4" s="3">
        <v>1004</v>
      </c>
      <c r="I4" s="3">
        <v>128608</v>
      </c>
    </row>
    <row r="5" spans="1:9" ht="14.25" customHeight="1" x14ac:dyDescent="0.2">
      <c r="A5" s="9"/>
      <c r="B5" s="5" t="s">
        <v>12</v>
      </c>
      <c r="C5" s="3">
        <v>0</v>
      </c>
      <c r="D5" s="3">
        <v>5229.0039999999999</v>
      </c>
      <c r="E5" s="3">
        <v>5229.0039999999999</v>
      </c>
      <c r="F5" s="3">
        <v>2849</v>
      </c>
      <c r="G5" s="3">
        <v>704</v>
      </c>
      <c r="H5" s="3">
        <v>26</v>
      </c>
      <c r="I5" s="3">
        <v>3579</v>
      </c>
    </row>
    <row r="6" spans="1:9" ht="14.25" customHeight="1" x14ac:dyDescent="0.2">
      <c r="A6" s="10"/>
      <c r="B6" s="5" t="s">
        <v>13</v>
      </c>
      <c r="C6" s="3">
        <v>10</v>
      </c>
      <c r="D6" s="3">
        <v>739.31999999999994</v>
      </c>
      <c r="E6" s="3">
        <v>749.31999999999994</v>
      </c>
      <c r="F6" s="3">
        <v>1150</v>
      </c>
      <c r="G6" s="3">
        <v>2210</v>
      </c>
      <c r="H6" s="3">
        <v>36</v>
      </c>
      <c r="I6" s="3">
        <v>3396</v>
      </c>
    </row>
    <row r="7" spans="1:9" ht="14.25" customHeight="1" x14ac:dyDescent="0.2">
      <c r="A7" s="8" t="s">
        <v>14</v>
      </c>
      <c r="B7" s="5" t="s">
        <v>11</v>
      </c>
      <c r="C7" s="3">
        <v>4879.5</v>
      </c>
      <c r="D7" s="3">
        <v>9543.0059999999994</v>
      </c>
      <c r="E7" s="3">
        <v>14422.505999999999</v>
      </c>
      <c r="F7" s="3">
        <v>106607</v>
      </c>
      <c r="G7" s="3">
        <v>20963</v>
      </c>
      <c r="H7" s="3">
        <v>941</v>
      </c>
      <c r="I7" s="3">
        <v>128511</v>
      </c>
    </row>
    <row r="8" spans="1:9" ht="14.25" customHeight="1" x14ac:dyDescent="0.2">
      <c r="A8" s="9"/>
      <c r="B8" s="5" t="s">
        <v>12</v>
      </c>
      <c r="C8" s="3">
        <v>46.848999999999997</v>
      </c>
      <c r="D8" s="3">
        <v>662.75</v>
      </c>
      <c r="E8" s="3">
        <v>709.59900000000005</v>
      </c>
      <c r="F8" s="3">
        <v>403</v>
      </c>
      <c r="G8" s="3">
        <v>14141</v>
      </c>
      <c r="H8" s="3">
        <v>715</v>
      </c>
      <c r="I8" s="3">
        <v>15259</v>
      </c>
    </row>
    <row r="9" spans="1:9" ht="14.25" customHeight="1" x14ac:dyDescent="0.2">
      <c r="A9" s="10"/>
      <c r="B9" s="5" t="s">
        <v>13</v>
      </c>
      <c r="C9" s="3">
        <v>36842.197999999997</v>
      </c>
      <c r="D9" s="3">
        <v>4853.241</v>
      </c>
      <c r="E9" s="3">
        <v>41695.438999999998</v>
      </c>
      <c r="F9" s="3">
        <v>347</v>
      </c>
      <c r="G9" s="3">
        <v>25667</v>
      </c>
      <c r="H9" s="3">
        <v>2194</v>
      </c>
      <c r="I9" s="3">
        <v>28208</v>
      </c>
    </row>
    <row r="10" spans="1:9" ht="14.25" customHeight="1" x14ac:dyDescent="0.2">
      <c r="A10" s="8" t="s">
        <v>15</v>
      </c>
      <c r="B10" s="5" t="s">
        <v>11</v>
      </c>
      <c r="C10" s="3">
        <v>8645.43</v>
      </c>
      <c r="D10" s="3">
        <v>29774.805</v>
      </c>
      <c r="E10" s="3">
        <v>38420.235000000001</v>
      </c>
      <c r="F10" s="3">
        <v>386417</v>
      </c>
      <c r="G10" s="3">
        <v>130304</v>
      </c>
      <c r="H10" s="3">
        <v>2625</v>
      </c>
      <c r="I10" s="3">
        <v>519346</v>
      </c>
    </row>
    <row r="11" spans="1:9" ht="14.25" customHeight="1" x14ac:dyDescent="0.2">
      <c r="A11" s="9"/>
      <c r="B11" s="5" t="s">
        <v>12</v>
      </c>
      <c r="C11" s="3">
        <v>3218.3349999999996</v>
      </c>
      <c r="D11" s="3">
        <v>6908.043999999999</v>
      </c>
      <c r="E11" s="3">
        <v>10126.378999999999</v>
      </c>
      <c r="F11" s="3">
        <v>14378</v>
      </c>
      <c r="G11" s="3">
        <v>34161</v>
      </c>
      <c r="H11" s="3">
        <v>3</v>
      </c>
      <c r="I11" s="3">
        <v>48542</v>
      </c>
    </row>
    <row r="12" spans="1:9" ht="14.25" customHeight="1" x14ac:dyDescent="0.2">
      <c r="A12" s="10"/>
      <c r="B12" s="5" t="s">
        <v>13</v>
      </c>
      <c r="C12" s="3">
        <v>5960.4660000000003</v>
      </c>
      <c r="D12" s="3">
        <v>18951.969099999998</v>
      </c>
      <c r="E12" s="3">
        <v>24912.435099999999</v>
      </c>
      <c r="F12" s="3">
        <v>40117</v>
      </c>
      <c r="G12" s="3">
        <v>70532</v>
      </c>
      <c r="H12" s="3">
        <v>6618</v>
      </c>
      <c r="I12" s="3">
        <v>117267</v>
      </c>
    </row>
    <row r="13" spans="1:9" ht="14.25" customHeight="1" x14ac:dyDescent="0.2">
      <c r="A13" s="8" t="s">
        <v>16</v>
      </c>
      <c r="B13" s="5" t="s">
        <v>11</v>
      </c>
      <c r="C13" s="3">
        <v>3868.0699999999997</v>
      </c>
      <c r="D13" s="3">
        <v>11776.45</v>
      </c>
      <c r="E13" s="3">
        <v>15644.52</v>
      </c>
      <c r="F13" s="3">
        <v>262243</v>
      </c>
      <c r="G13" s="3">
        <v>83863</v>
      </c>
      <c r="H13" s="3">
        <v>484</v>
      </c>
      <c r="I13" s="3">
        <v>346590</v>
      </c>
    </row>
    <row r="14" spans="1:9" ht="14.25" customHeight="1" x14ac:dyDescent="0.2">
      <c r="A14" s="9"/>
      <c r="B14" s="5" t="s">
        <v>12</v>
      </c>
      <c r="C14" s="3">
        <v>259.05200000000002</v>
      </c>
      <c r="D14" s="3">
        <v>18302.813999999998</v>
      </c>
      <c r="E14" s="3">
        <v>18561.865999999998</v>
      </c>
      <c r="F14" s="3">
        <v>655</v>
      </c>
      <c r="G14" s="3">
        <v>18977</v>
      </c>
      <c r="H14" s="3">
        <v>45</v>
      </c>
      <c r="I14" s="3">
        <v>19677</v>
      </c>
    </row>
    <row r="15" spans="1:9" ht="14.25" customHeight="1" x14ac:dyDescent="0.2">
      <c r="A15" s="10"/>
      <c r="B15" s="5" t="s">
        <v>13</v>
      </c>
      <c r="C15" s="3">
        <v>609.27599999999995</v>
      </c>
      <c r="D15" s="3">
        <v>2244.33</v>
      </c>
      <c r="E15" s="3">
        <v>2853.6059999999998</v>
      </c>
      <c r="F15" s="3">
        <v>2233</v>
      </c>
      <c r="G15" s="3">
        <v>25221</v>
      </c>
      <c r="H15" s="3">
        <v>580</v>
      </c>
      <c r="I15" s="3">
        <v>28034</v>
      </c>
    </row>
    <row r="16" spans="1:9" ht="14.25" customHeight="1" x14ac:dyDescent="0.2">
      <c r="A16" s="8" t="s">
        <v>17</v>
      </c>
      <c r="B16" s="5" t="s">
        <v>11</v>
      </c>
      <c r="C16" s="3">
        <v>3714.18</v>
      </c>
      <c r="D16" s="3">
        <v>13535.5</v>
      </c>
      <c r="E16" s="3">
        <v>17249.68</v>
      </c>
      <c r="F16" s="3">
        <v>203991</v>
      </c>
      <c r="G16" s="3">
        <v>90857</v>
      </c>
      <c r="H16" s="3">
        <v>184</v>
      </c>
      <c r="I16" s="3">
        <v>295032</v>
      </c>
    </row>
    <row r="17" spans="1:9" ht="14.25" customHeight="1" x14ac:dyDescent="0.2">
      <c r="A17" s="9"/>
      <c r="B17" s="5" t="s">
        <v>12</v>
      </c>
      <c r="C17" s="3">
        <v>7201.07</v>
      </c>
      <c r="D17" s="3">
        <v>4570.2649999999994</v>
      </c>
      <c r="E17" s="3">
        <v>11771.334999999999</v>
      </c>
      <c r="F17" s="3">
        <v>3396</v>
      </c>
      <c r="G17" s="3">
        <v>13097</v>
      </c>
      <c r="H17" s="3">
        <v>1</v>
      </c>
      <c r="I17" s="3">
        <v>16494</v>
      </c>
    </row>
    <row r="18" spans="1:9" ht="14.25" customHeight="1" x14ac:dyDescent="0.2">
      <c r="A18" s="10"/>
      <c r="B18" s="5" t="s">
        <v>13</v>
      </c>
      <c r="C18" s="3">
        <v>452.3</v>
      </c>
      <c r="D18" s="3">
        <v>2572.5</v>
      </c>
      <c r="E18" s="3">
        <v>3024.8</v>
      </c>
      <c r="F18" s="3">
        <v>4885</v>
      </c>
      <c r="G18" s="3">
        <v>57930</v>
      </c>
      <c r="H18" s="3">
        <v>4609</v>
      </c>
      <c r="I18" s="3">
        <v>67424</v>
      </c>
    </row>
    <row r="19" spans="1:9" ht="14.25" customHeight="1" x14ac:dyDescent="0.2">
      <c r="A19" s="8" t="s">
        <v>18</v>
      </c>
      <c r="B19" s="5" t="s">
        <v>11</v>
      </c>
      <c r="C19" s="3">
        <v>5829.2</v>
      </c>
      <c r="D19" s="3">
        <v>19555.870000000003</v>
      </c>
      <c r="E19" s="3">
        <v>25385.070000000003</v>
      </c>
      <c r="F19" s="3">
        <v>226253</v>
      </c>
      <c r="G19" s="3">
        <v>35818</v>
      </c>
      <c r="H19" s="3">
        <v>1378</v>
      </c>
      <c r="I19" s="3">
        <v>263449</v>
      </c>
    </row>
    <row r="20" spans="1:9" ht="14.25" customHeight="1" x14ac:dyDescent="0.2">
      <c r="A20" s="9"/>
      <c r="B20" s="5" t="s">
        <v>12</v>
      </c>
      <c r="C20" s="3">
        <v>427</v>
      </c>
      <c r="D20" s="3">
        <v>1870.95</v>
      </c>
      <c r="E20" s="3">
        <v>2297.9499999999998</v>
      </c>
      <c r="F20" s="3">
        <v>33312</v>
      </c>
      <c r="G20" s="3">
        <v>11466</v>
      </c>
      <c r="H20" s="3">
        <v>190</v>
      </c>
      <c r="I20" s="3">
        <v>44968</v>
      </c>
    </row>
    <row r="21" spans="1:9" ht="14.25" customHeight="1" x14ac:dyDescent="0.2">
      <c r="A21" s="10"/>
      <c r="B21" s="5" t="s">
        <v>13</v>
      </c>
      <c r="C21" s="3">
        <v>4014.1</v>
      </c>
      <c r="D21" s="3">
        <v>6247.39</v>
      </c>
      <c r="E21" s="3">
        <v>10261.49</v>
      </c>
      <c r="F21" s="3">
        <v>63181</v>
      </c>
      <c r="G21" s="3">
        <v>732725</v>
      </c>
      <c r="H21" s="3">
        <v>104036</v>
      </c>
      <c r="I21" s="3">
        <v>899942</v>
      </c>
    </row>
    <row r="22" spans="1:9" ht="14.25" customHeight="1" x14ac:dyDescent="0.2">
      <c r="A22" s="8" t="s">
        <v>19</v>
      </c>
      <c r="B22" s="5" t="s">
        <v>11</v>
      </c>
      <c r="C22" s="3">
        <v>5212.21</v>
      </c>
      <c r="D22" s="3">
        <v>11858.746000000001</v>
      </c>
      <c r="E22" s="3">
        <v>17070.956000000002</v>
      </c>
      <c r="F22" s="3">
        <v>227685</v>
      </c>
      <c r="G22" s="3">
        <v>43945</v>
      </c>
      <c r="H22" s="3">
        <v>806</v>
      </c>
      <c r="I22" s="3">
        <v>272436</v>
      </c>
    </row>
    <row r="23" spans="1:9" ht="14.25" customHeight="1" x14ac:dyDescent="0.2">
      <c r="A23" s="9"/>
      <c r="B23" s="5" t="s">
        <v>12</v>
      </c>
      <c r="C23" s="3">
        <v>110.485</v>
      </c>
      <c r="D23" s="3">
        <v>561.99</v>
      </c>
      <c r="E23" s="3">
        <v>672.47500000000002</v>
      </c>
      <c r="F23" s="3">
        <v>2397</v>
      </c>
      <c r="G23" s="3">
        <v>5010</v>
      </c>
      <c r="H23" s="3">
        <v>201</v>
      </c>
      <c r="I23" s="3">
        <v>7608</v>
      </c>
    </row>
    <row r="24" spans="1:9" ht="14.25" customHeight="1" x14ac:dyDescent="0.2">
      <c r="A24" s="10"/>
      <c r="B24" s="5" t="s">
        <v>13</v>
      </c>
      <c r="C24" s="3">
        <v>857.30000000000007</v>
      </c>
      <c r="D24" s="3">
        <v>2707.8319999999999</v>
      </c>
      <c r="E24" s="3">
        <v>3565.1320000000001</v>
      </c>
      <c r="F24" s="3">
        <v>12555</v>
      </c>
      <c r="G24" s="3">
        <v>29175</v>
      </c>
      <c r="H24" s="3">
        <v>11250</v>
      </c>
      <c r="I24" s="3">
        <v>52980</v>
      </c>
    </row>
    <row r="25" spans="1:9" ht="14.25" customHeight="1" x14ac:dyDescent="0.2">
      <c r="A25" s="8" t="s">
        <v>20</v>
      </c>
      <c r="B25" s="5" t="s">
        <v>11</v>
      </c>
      <c r="C25" s="3">
        <v>2416.9500000000003</v>
      </c>
      <c r="D25" s="3">
        <v>5334.93</v>
      </c>
      <c r="E25" s="3">
        <v>7751.880000000001</v>
      </c>
      <c r="F25" s="3">
        <v>93335</v>
      </c>
      <c r="G25" s="3">
        <v>31110</v>
      </c>
      <c r="H25" s="3">
        <v>860</v>
      </c>
      <c r="I25" s="3">
        <v>125305</v>
      </c>
    </row>
    <row r="26" spans="1:9" ht="14.25" customHeight="1" x14ac:dyDescent="0.2">
      <c r="A26" s="9"/>
      <c r="B26" s="5" t="s">
        <v>12</v>
      </c>
      <c r="C26" s="3">
        <v>719.19999999999993</v>
      </c>
      <c r="D26" s="3">
        <v>1271.3900000000001</v>
      </c>
      <c r="E26" s="3">
        <v>1990.5900000000001</v>
      </c>
      <c r="F26" s="3">
        <v>21464</v>
      </c>
      <c r="G26" s="3">
        <v>35769</v>
      </c>
      <c r="H26" s="3">
        <v>285</v>
      </c>
      <c r="I26" s="3">
        <v>57518</v>
      </c>
    </row>
    <row r="27" spans="1:9" ht="14.25" customHeight="1" x14ac:dyDescent="0.2">
      <c r="A27" s="10"/>
      <c r="B27" s="5" t="s">
        <v>13</v>
      </c>
      <c r="C27" s="3">
        <v>6064.3600000000006</v>
      </c>
      <c r="D27" s="3">
        <v>9654.360999999999</v>
      </c>
      <c r="E27" s="3">
        <v>15718.721</v>
      </c>
      <c r="F27" s="3">
        <v>42589</v>
      </c>
      <c r="G27" s="3">
        <v>34720</v>
      </c>
      <c r="H27" s="3">
        <v>3700</v>
      </c>
      <c r="I27" s="3">
        <v>81009</v>
      </c>
    </row>
    <row r="28" spans="1:9" ht="14.25" customHeight="1" x14ac:dyDescent="0.2">
      <c r="A28" s="8" t="s">
        <v>21</v>
      </c>
      <c r="B28" s="5" t="s">
        <v>11</v>
      </c>
      <c r="C28" s="3">
        <v>1362.9069999999999</v>
      </c>
      <c r="D28" s="3">
        <v>3326.79</v>
      </c>
      <c r="E28" s="3">
        <v>4689.6970000000001</v>
      </c>
      <c r="F28" s="3">
        <v>46614</v>
      </c>
      <c r="G28" s="3">
        <v>16515</v>
      </c>
      <c r="H28" s="3">
        <v>334</v>
      </c>
      <c r="I28" s="3">
        <v>63463</v>
      </c>
    </row>
    <row r="29" spans="1:9" ht="14.25" customHeight="1" x14ac:dyDescent="0.2">
      <c r="A29" s="9"/>
      <c r="B29" s="5" t="s">
        <v>12</v>
      </c>
      <c r="C29" s="3">
        <v>35.549999999999997</v>
      </c>
      <c r="D29" s="3">
        <v>3189.54</v>
      </c>
      <c r="E29" s="3">
        <v>3225.09</v>
      </c>
      <c r="F29" s="3">
        <v>0</v>
      </c>
      <c r="G29" s="3">
        <v>1860</v>
      </c>
      <c r="H29" s="3">
        <v>100</v>
      </c>
      <c r="I29" s="3">
        <v>1960</v>
      </c>
    </row>
    <row r="30" spans="1:9" ht="14.25" customHeight="1" x14ac:dyDescent="0.2">
      <c r="A30" s="10"/>
      <c r="B30" s="5" t="s">
        <v>13</v>
      </c>
      <c r="C30" s="3">
        <v>191.8</v>
      </c>
      <c r="D30" s="3">
        <v>557.18000000000006</v>
      </c>
      <c r="E30" s="3">
        <v>748.98</v>
      </c>
      <c r="F30" s="3">
        <v>0</v>
      </c>
      <c r="G30" s="3">
        <v>6212</v>
      </c>
      <c r="H30" s="3">
        <v>440</v>
      </c>
      <c r="I30" s="3">
        <v>6652</v>
      </c>
    </row>
    <row r="31" spans="1:9" ht="14.25" customHeight="1" x14ac:dyDescent="0.2">
      <c r="A31" s="8" t="s">
        <v>22</v>
      </c>
      <c r="B31" s="5" t="s">
        <v>11</v>
      </c>
      <c r="C31" s="3">
        <v>4660.5</v>
      </c>
      <c r="D31" s="3">
        <v>4147.43</v>
      </c>
      <c r="E31" s="3">
        <v>8807.93</v>
      </c>
      <c r="F31" s="3">
        <v>95435</v>
      </c>
      <c r="G31" s="3">
        <v>14353</v>
      </c>
      <c r="H31" s="3">
        <v>329</v>
      </c>
      <c r="I31" s="3">
        <v>110117</v>
      </c>
    </row>
    <row r="32" spans="1:9" ht="14.25" customHeight="1" x14ac:dyDescent="0.2">
      <c r="A32" s="9"/>
      <c r="B32" s="5" t="s">
        <v>12</v>
      </c>
      <c r="C32" s="3">
        <v>1422.1949999999999</v>
      </c>
      <c r="D32" s="3">
        <v>2126.7939999999999</v>
      </c>
      <c r="E32" s="3">
        <v>3548.9889999999996</v>
      </c>
      <c r="F32" s="3">
        <v>7495</v>
      </c>
      <c r="G32" s="3">
        <v>3753</v>
      </c>
      <c r="H32" s="3">
        <v>150</v>
      </c>
      <c r="I32" s="3">
        <v>11398</v>
      </c>
    </row>
    <row r="33" spans="1:9" ht="14.25" customHeight="1" x14ac:dyDescent="0.2">
      <c r="A33" s="10"/>
      <c r="B33" s="5" t="s">
        <v>13</v>
      </c>
      <c r="C33" s="3">
        <v>936.2</v>
      </c>
      <c r="D33" s="3">
        <v>3004.1499999999996</v>
      </c>
      <c r="E33" s="3">
        <v>3940.3499999999995</v>
      </c>
      <c r="F33" s="3">
        <v>9565</v>
      </c>
      <c r="G33" s="3">
        <v>60686</v>
      </c>
      <c r="H33" s="3">
        <v>5898</v>
      </c>
      <c r="I33" s="3">
        <v>76149</v>
      </c>
    </row>
    <row r="34" spans="1:9" ht="14.25" customHeight="1" x14ac:dyDescent="0.2">
      <c r="A34" s="8" t="s">
        <v>23</v>
      </c>
      <c r="B34" s="5" t="s">
        <v>11</v>
      </c>
      <c r="C34" s="3">
        <v>3877.6000000000004</v>
      </c>
      <c r="D34" s="3">
        <v>7972.7500000000009</v>
      </c>
      <c r="E34" s="3">
        <v>11850.350000000002</v>
      </c>
      <c r="F34" s="3">
        <v>88377</v>
      </c>
      <c r="G34" s="3">
        <v>15844</v>
      </c>
      <c r="H34" s="3">
        <v>173</v>
      </c>
      <c r="I34" s="3">
        <v>104394</v>
      </c>
    </row>
    <row r="35" spans="1:9" ht="14.25" customHeight="1" x14ac:dyDescent="0.2">
      <c r="A35" s="9"/>
      <c r="B35" s="5" t="s">
        <v>12</v>
      </c>
      <c r="C35" s="3">
        <v>448.45</v>
      </c>
      <c r="D35" s="3">
        <v>1668.46</v>
      </c>
      <c r="E35" s="3">
        <v>2116.91</v>
      </c>
      <c r="F35" s="3">
        <v>1270</v>
      </c>
      <c r="G35" s="3">
        <v>9105</v>
      </c>
      <c r="H35" s="3">
        <v>0</v>
      </c>
      <c r="I35" s="3">
        <v>10375</v>
      </c>
    </row>
    <row r="36" spans="1:9" ht="14.25" customHeight="1" x14ac:dyDescent="0.2">
      <c r="A36" s="10"/>
      <c r="B36" s="5" t="s">
        <v>13</v>
      </c>
      <c r="C36" s="3">
        <v>1259.9000000000001</v>
      </c>
      <c r="D36" s="3">
        <v>2848.1</v>
      </c>
      <c r="E36" s="3">
        <v>4108</v>
      </c>
      <c r="F36" s="3">
        <v>2600</v>
      </c>
      <c r="G36" s="3">
        <v>37592</v>
      </c>
      <c r="H36" s="3">
        <v>270</v>
      </c>
      <c r="I36" s="3">
        <v>40462</v>
      </c>
    </row>
    <row r="37" spans="1:9" ht="14.25" customHeight="1" x14ac:dyDescent="0.2">
      <c r="A37" s="8" t="s">
        <v>24</v>
      </c>
      <c r="B37" s="5" t="s">
        <v>11</v>
      </c>
      <c r="C37" s="3">
        <v>815.51</v>
      </c>
      <c r="D37" s="3">
        <v>2339.0740000000001</v>
      </c>
      <c r="E37" s="3">
        <v>3154.5839999999998</v>
      </c>
      <c r="F37" s="3">
        <v>46163</v>
      </c>
      <c r="G37" s="3">
        <v>9068</v>
      </c>
      <c r="H37" s="3">
        <v>1116</v>
      </c>
      <c r="I37" s="3">
        <v>56347</v>
      </c>
    </row>
    <row r="38" spans="1:9" ht="14.25" customHeight="1" x14ac:dyDescent="0.2">
      <c r="A38" s="9"/>
      <c r="B38" s="5" t="s">
        <v>12</v>
      </c>
      <c r="C38" s="3">
        <v>3369.2159999999999</v>
      </c>
      <c r="D38" s="3">
        <v>1129.808</v>
      </c>
      <c r="E38" s="3">
        <v>4499.0239999999994</v>
      </c>
      <c r="F38" s="3">
        <v>1811</v>
      </c>
      <c r="G38" s="3">
        <v>9078</v>
      </c>
      <c r="H38" s="3">
        <v>1538</v>
      </c>
      <c r="I38" s="3">
        <v>12427</v>
      </c>
    </row>
    <row r="39" spans="1:9" ht="14.25" customHeight="1" x14ac:dyDescent="0.2">
      <c r="A39" s="10"/>
      <c r="B39" s="5" t="s">
        <v>13</v>
      </c>
      <c r="C39" s="3">
        <v>384.99400000000003</v>
      </c>
      <c r="D39" s="3">
        <v>978.49199999999996</v>
      </c>
      <c r="E39" s="3">
        <v>1363.4859999999999</v>
      </c>
      <c r="F39" s="3">
        <v>2208</v>
      </c>
      <c r="G39" s="3">
        <v>41908</v>
      </c>
      <c r="H39" s="3">
        <v>950</v>
      </c>
      <c r="I39" s="3">
        <v>45066</v>
      </c>
    </row>
    <row r="40" spans="1:9" ht="14.25" customHeight="1" x14ac:dyDescent="0.2">
      <c r="A40" s="8" t="s">
        <v>25</v>
      </c>
      <c r="B40" s="5" t="s">
        <v>11</v>
      </c>
      <c r="C40" s="3">
        <v>3538.9</v>
      </c>
      <c r="D40" s="3">
        <v>6240.3499999999995</v>
      </c>
      <c r="E40" s="3">
        <v>9779.25</v>
      </c>
      <c r="F40" s="3">
        <v>105100</v>
      </c>
      <c r="G40" s="3">
        <v>30896</v>
      </c>
      <c r="H40" s="3">
        <v>315</v>
      </c>
      <c r="I40" s="3">
        <v>136311</v>
      </c>
    </row>
    <row r="41" spans="1:9" ht="14.25" customHeight="1" x14ac:dyDescent="0.2">
      <c r="A41" s="9"/>
      <c r="B41" s="5" t="s">
        <v>12</v>
      </c>
      <c r="C41" s="3">
        <v>382.572</v>
      </c>
      <c r="D41" s="3">
        <v>1075.732</v>
      </c>
      <c r="E41" s="3">
        <v>1458.3040000000001</v>
      </c>
      <c r="F41" s="3">
        <v>8314</v>
      </c>
      <c r="G41" s="3">
        <v>11120</v>
      </c>
      <c r="H41" s="3">
        <v>0</v>
      </c>
      <c r="I41" s="3">
        <v>19434</v>
      </c>
    </row>
    <row r="42" spans="1:9" ht="14.25" customHeight="1" x14ac:dyDescent="0.2">
      <c r="A42" s="10"/>
      <c r="B42" s="5" t="s">
        <v>13</v>
      </c>
      <c r="C42" s="3">
        <v>509.089</v>
      </c>
      <c r="D42" s="3">
        <v>2462.2570000000001</v>
      </c>
      <c r="E42" s="3">
        <v>2971.346</v>
      </c>
      <c r="F42" s="3">
        <v>4938</v>
      </c>
      <c r="G42" s="3">
        <v>29179</v>
      </c>
      <c r="H42" s="3">
        <v>0</v>
      </c>
      <c r="I42" s="3">
        <v>34117</v>
      </c>
    </row>
    <row r="43" spans="1:9" ht="14.25" customHeight="1" x14ac:dyDescent="0.2">
      <c r="A43" s="8" t="s">
        <v>26</v>
      </c>
      <c r="B43" s="5" t="s">
        <v>11</v>
      </c>
      <c r="C43" s="3">
        <v>1580.6299999999999</v>
      </c>
      <c r="D43" s="3">
        <v>2870.5099999999998</v>
      </c>
      <c r="E43" s="3">
        <v>4451.1399999999994</v>
      </c>
      <c r="F43" s="3">
        <v>12052</v>
      </c>
      <c r="G43" s="3">
        <v>22058</v>
      </c>
      <c r="H43" s="3">
        <v>209</v>
      </c>
      <c r="I43" s="3">
        <v>34319</v>
      </c>
    </row>
    <row r="44" spans="1:9" ht="14.25" customHeight="1" x14ac:dyDescent="0.2">
      <c r="A44" s="9"/>
      <c r="B44" s="5" t="s">
        <v>12</v>
      </c>
      <c r="C44" s="3">
        <v>102.66</v>
      </c>
      <c r="D44" s="3">
        <v>423.14</v>
      </c>
      <c r="E44" s="3">
        <v>525.79999999999995</v>
      </c>
      <c r="F44" s="3">
        <v>2090</v>
      </c>
      <c r="G44" s="3">
        <v>7470</v>
      </c>
      <c r="H44" s="3">
        <v>0</v>
      </c>
      <c r="I44" s="3">
        <v>9560</v>
      </c>
    </row>
    <row r="45" spans="1:9" ht="14.25" customHeight="1" x14ac:dyDescent="0.2">
      <c r="A45" s="10"/>
      <c r="B45" s="5" t="s">
        <v>13</v>
      </c>
      <c r="C45" s="3">
        <v>793.20999999999992</v>
      </c>
      <c r="D45" s="3">
        <v>545.58999999999992</v>
      </c>
      <c r="E45" s="3">
        <v>1338.7999999999997</v>
      </c>
      <c r="F45" s="3">
        <v>830</v>
      </c>
      <c r="G45" s="3">
        <v>30482</v>
      </c>
      <c r="H45" s="3">
        <v>4340</v>
      </c>
      <c r="I45" s="3">
        <v>35652</v>
      </c>
    </row>
    <row r="46" spans="1:9" ht="14.25" customHeight="1" x14ac:dyDescent="0.2">
      <c r="A46" s="8" t="s">
        <v>27</v>
      </c>
      <c r="B46" s="5" t="s">
        <v>11</v>
      </c>
      <c r="C46" s="3">
        <v>1590.7</v>
      </c>
      <c r="D46" s="3">
        <v>4857.37</v>
      </c>
      <c r="E46" s="3">
        <v>6448.07</v>
      </c>
      <c r="F46" s="3">
        <v>51935</v>
      </c>
      <c r="G46" s="3">
        <v>5940</v>
      </c>
      <c r="H46" s="3">
        <v>123</v>
      </c>
      <c r="I46" s="3">
        <v>57998</v>
      </c>
    </row>
    <row r="47" spans="1:9" ht="14.25" customHeight="1" x14ac:dyDescent="0.2">
      <c r="A47" s="9"/>
      <c r="B47" s="5" t="s">
        <v>12</v>
      </c>
      <c r="C47" s="3">
        <v>112.30000000000001</v>
      </c>
      <c r="D47" s="3">
        <v>596.20000000000005</v>
      </c>
      <c r="E47" s="3">
        <v>708.5</v>
      </c>
      <c r="F47" s="3">
        <v>603</v>
      </c>
      <c r="G47" s="3">
        <v>1650</v>
      </c>
      <c r="H47" s="3">
        <v>0</v>
      </c>
      <c r="I47" s="3">
        <v>2253</v>
      </c>
    </row>
    <row r="48" spans="1:9" ht="14.25" customHeight="1" x14ac:dyDescent="0.2">
      <c r="A48" s="10"/>
      <c r="B48" s="5" t="s">
        <v>13</v>
      </c>
      <c r="C48" s="3">
        <v>489</v>
      </c>
      <c r="D48" s="3">
        <v>3473.2</v>
      </c>
      <c r="E48" s="3">
        <v>3962.2</v>
      </c>
      <c r="F48" s="3">
        <v>8025</v>
      </c>
      <c r="G48" s="3">
        <v>7862</v>
      </c>
      <c r="H48" s="3">
        <v>130</v>
      </c>
      <c r="I48" s="3">
        <v>16017</v>
      </c>
    </row>
    <row r="49" spans="1:9" ht="14.25" customHeight="1" x14ac:dyDescent="0.2">
      <c r="A49" s="8" t="s">
        <v>28</v>
      </c>
      <c r="B49" s="5" t="s">
        <v>11</v>
      </c>
      <c r="C49" s="3">
        <v>1190.5</v>
      </c>
      <c r="D49" s="3">
        <v>1551.15</v>
      </c>
      <c r="E49" s="3">
        <v>2741.65</v>
      </c>
      <c r="F49" s="3">
        <v>76301</v>
      </c>
      <c r="G49" s="3">
        <v>8077</v>
      </c>
      <c r="H49" s="3">
        <v>0</v>
      </c>
      <c r="I49" s="3">
        <v>84378</v>
      </c>
    </row>
    <row r="50" spans="1:9" ht="14.25" customHeight="1" x14ac:dyDescent="0.2">
      <c r="A50" s="9"/>
      <c r="B50" s="5" t="s">
        <v>12</v>
      </c>
      <c r="C50" s="3">
        <v>119.2</v>
      </c>
      <c r="D50" s="3">
        <v>219.5</v>
      </c>
      <c r="E50" s="3">
        <v>338.7</v>
      </c>
      <c r="F50" s="3">
        <v>0</v>
      </c>
      <c r="G50" s="3">
        <v>1353</v>
      </c>
      <c r="H50" s="3">
        <v>0</v>
      </c>
      <c r="I50" s="3">
        <v>1353</v>
      </c>
    </row>
    <row r="51" spans="1:9" ht="14.25" customHeight="1" x14ac:dyDescent="0.2">
      <c r="A51" s="10"/>
      <c r="B51" s="5" t="s">
        <v>13</v>
      </c>
      <c r="C51" s="3">
        <v>1436</v>
      </c>
      <c r="D51" s="3">
        <v>2797</v>
      </c>
      <c r="E51" s="3">
        <v>4233</v>
      </c>
      <c r="F51" s="3">
        <v>60</v>
      </c>
      <c r="G51" s="3">
        <v>4921</v>
      </c>
      <c r="H51" s="3">
        <v>0</v>
      </c>
      <c r="I51" s="3">
        <v>4981</v>
      </c>
    </row>
    <row r="52" spans="1:9" ht="14.25" customHeight="1" x14ac:dyDescent="0.2">
      <c r="A52" s="8" t="s">
        <v>29</v>
      </c>
      <c r="B52" s="5" t="s">
        <v>11</v>
      </c>
      <c r="C52" s="3">
        <v>653.5</v>
      </c>
      <c r="D52" s="3">
        <v>1249</v>
      </c>
      <c r="E52" s="3">
        <v>1902.5</v>
      </c>
      <c r="F52" s="3">
        <v>14935</v>
      </c>
      <c r="G52" s="3">
        <v>2629</v>
      </c>
      <c r="H52" s="3">
        <v>95</v>
      </c>
      <c r="I52" s="3">
        <v>17659</v>
      </c>
    </row>
    <row r="53" spans="1:9" ht="14.25" customHeight="1" x14ac:dyDescent="0.2">
      <c r="A53" s="9"/>
      <c r="B53" s="5" t="s">
        <v>12</v>
      </c>
      <c r="C53" s="3">
        <v>37.9</v>
      </c>
      <c r="D53" s="3">
        <v>44.199999999999996</v>
      </c>
      <c r="E53" s="3">
        <v>82.1</v>
      </c>
      <c r="F53" s="3">
        <v>413</v>
      </c>
      <c r="G53" s="3">
        <v>101</v>
      </c>
      <c r="H53" s="3">
        <v>0</v>
      </c>
      <c r="I53" s="3">
        <v>514</v>
      </c>
    </row>
    <row r="54" spans="1:9" ht="14.25" customHeight="1" x14ac:dyDescent="0.2">
      <c r="A54" s="10"/>
      <c r="B54" s="5" t="s">
        <v>13</v>
      </c>
      <c r="C54" s="3">
        <v>84</v>
      </c>
      <c r="D54" s="3">
        <v>1396.38</v>
      </c>
      <c r="E54" s="3">
        <v>1480.38</v>
      </c>
      <c r="F54" s="3">
        <v>5035</v>
      </c>
      <c r="G54" s="3">
        <v>0</v>
      </c>
      <c r="H54" s="3">
        <v>0</v>
      </c>
      <c r="I54" s="3">
        <v>5035</v>
      </c>
    </row>
    <row r="55" spans="1:9" ht="28.5" x14ac:dyDescent="0.2">
      <c r="A55" s="8" t="s">
        <v>30</v>
      </c>
      <c r="B55" s="4" t="s">
        <v>11</v>
      </c>
      <c r="C55" s="6">
        <f>SUMIF(B4:B54,"الطرق القائمة",C4:C54)</f>
        <v>54515.951999999997</v>
      </c>
      <c r="D55" s="6">
        <f>SUMIF(B4:B54,"الطرق القائمة",D4:D54)</f>
        <v>138334.71600000001</v>
      </c>
      <c r="E55" s="6">
        <f t="shared" ref="E55:E57" si="0">C55+D55</f>
        <v>192850.66800000001</v>
      </c>
      <c r="F55" s="6">
        <f>SUMIF(B4:B54,"الطرق القائمة",F4:F54)</f>
        <v>2145926</v>
      </c>
      <c r="G55" s="6">
        <f>SUMIF(B4:B54,"الطرق القائمة",G4:G54)</f>
        <v>587361</v>
      </c>
      <c r="H55" s="6">
        <f>SUMIF(B4:B54,"الطرق القائمة",H4:H54)</f>
        <v>10976</v>
      </c>
      <c r="I55" s="6">
        <f t="shared" ref="I55:I57" si="1">F55+G55+H55</f>
        <v>2744263</v>
      </c>
    </row>
    <row r="56" spans="1:9" ht="14.25" x14ac:dyDescent="0.2">
      <c r="A56" s="9" t="s">
        <v>32</v>
      </c>
      <c r="B56" s="4" t="s">
        <v>31</v>
      </c>
      <c r="C56" s="6">
        <f>C5+C8+C11+C14+C17+C20+C23+C26+C29+C32+C35+C38+C41+C44+C47+C50+C53</f>
        <v>18012.034000000003</v>
      </c>
      <c r="D56" s="6">
        <f t="shared" ref="D56:H56" si="2">D5+D8+D11+D14+D17+D20+D23+D26+D29+D32+D35+D38+D41+D44+D47+D50+D53</f>
        <v>49850.580999999976</v>
      </c>
      <c r="E56" s="6">
        <f t="shared" si="0"/>
        <v>67862.614999999976</v>
      </c>
      <c r="F56" s="6">
        <f t="shared" si="2"/>
        <v>100850</v>
      </c>
      <c r="G56" s="6">
        <f t="shared" si="2"/>
        <v>178815</v>
      </c>
      <c r="H56" s="6">
        <f t="shared" si="2"/>
        <v>3254</v>
      </c>
      <c r="I56" s="6">
        <f t="shared" si="1"/>
        <v>282919</v>
      </c>
    </row>
    <row r="57" spans="1:9" ht="28.5" x14ac:dyDescent="0.2">
      <c r="A57" s="10" t="s">
        <v>32</v>
      </c>
      <c r="B57" s="4" t="s">
        <v>13</v>
      </c>
      <c r="C57" s="6">
        <f>SUMIF(B4:B54,"الطرق المقترح تنفيذها",C4:C54)</f>
        <v>60894.192999999999</v>
      </c>
      <c r="D57" s="6">
        <f>SUMIF(B4:B54,"الطرق المقترح تنفيذها",D4:D54)</f>
        <v>66033.292099999991</v>
      </c>
      <c r="E57" s="6">
        <f t="shared" si="0"/>
        <v>126927.48509999999</v>
      </c>
      <c r="F57" s="6">
        <f>SUMIF(B4:B54,"الطرق المقترح تنفيذها",F4:F54)</f>
        <v>200318</v>
      </c>
      <c r="G57" s="6">
        <f>SUMIF(B4:B54,"الطرق المقترح تنفيذها",G4:G54)</f>
        <v>1197022</v>
      </c>
      <c r="H57" s="6">
        <f>SUMIF(B4:B54,"الطرق المقترح تنفيذها",H4:H54)</f>
        <v>145051</v>
      </c>
      <c r="I57" s="6">
        <f t="shared" si="1"/>
        <v>1542391</v>
      </c>
    </row>
    <row r="58" spans="1:9" x14ac:dyDescent="0.2">
      <c r="C58" s="7"/>
    </row>
  </sheetData>
  <autoFilter ref="A3:I57"/>
  <mergeCells count="19">
    <mergeCell ref="A55:A57"/>
    <mergeCell ref="A37:A39"/>
    <mergeCell ref="A40:A42"/>
    <mergeCell ref="A43:A45"/>
    <mergeCell ref="A46:A48"/>
    <mergeCell ref="A49:A51"/>
    <mergeCell ref="A52:A54"/>
    <mergeCell ref="A34:A36"/>
    <mergeCell ref="A1:I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طارق صالح أبودهيم Tariq abuduheym</dc:creator>
  <cp:lastModifiedBy>Fadel Alhomidi  فاضل جعفر عبدالله  الحميدي</cp:lastModifiedBy>
  <cp:lastPrinted>2023-06-07T04:04:42Z</cp:lastPrinted>
  <dcterms:created xsi:type="dcterms:W3CDTF">2023-05-31T10:03:50Z</dcterms:created>
  <dcterms:modified xsi:type="dcterms:W3CDTF">2023-06-07T04:04:51Z</dcterms:modified>
</cp:coreProperties>
</file>