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almehaideb\Desktop\فحص البيانات 2023\البيانات المفتوحة والتقرير السنوي\البيانات المفتوحة\حمى الضنك\"/>
    </mc:Choice>
  </mc:AlternateContent>
  <bookViews>
    <workbookView xWindow="0" yWindow="0" windowWidth="28770" windowHeight="12285"/>
  </bookViews>
  <sheets>
    <sheet name="حمى الضنك لعام 2023" sheetId="3" r:id="rId1"/>
  </sheets>
  <calcPr calcId="162913"/>
</workbook>
</file>

<file path=xl/calcChain.xml><?xml version="1.0" encoding="utf-8"?>
<calcChain xmlns="http://schemas.openxmlformats.org/spreadsheetml/2006/main">
  <c r="B9" i="3" l="1"/>
  <c r="D9" i="3" s="1"/>
  <c r="C9" i="3"/>
  <c r="E9" i="3"/>
  <c r="F9" i="3"/>
  <c r="G9" i="3"/>
  <c r="H9" i="3"/>
  <c r="I9" i="3"/>
  <c r="J9" i="3"/>
  <c r="K9" i="3"/>
  <c r="L9" i="3"/>
  <c r="M9" i="3"/>
  <c r="N9" i="3"/>
  <c r="P9" i="3" s="1"/>
  <c r="O9" i="3"/>
  <c r="Q9" i="3"/>
  <c r="R9" i="3"/>
  <c r="T9" i="3"/>
  <c r="S9" i="3" s="1"/>
</calcChain>
</file>

<file path=xl/sharedStrings.xml><?xml version="1.0" encoding="utf-8"?>
<sst xmlns="http://schemas.openxmlformats.org/spreadsheetml/2006/main" count="28" uniqueCount="28">
  <si>
    <t>اسم الجهة</t>
  </si>
  <si>
    <t xml:space="preserve">أمانة العاصمة المقدسة </t>
  </si>
  <si>
    <t>أمانة منطقة المدينة المنورة</t>
  </si>
  <si>
    <t xml:space="preserve">أمانة محافظة جدة </t>
  </si>
  <si>
    <t>أمانة منطقة جازان</t>
  </si>
  <si>
    <t>أمانة منطقة تبوك</t>
  </si>
  <si>
    <t>أمانة محافظة الطائف</t>
  </si>
  <si>
    <t>المجموع</t>
  </si>
  <si>
    <t>عدد الزيارات المنزلية</t>
  </si>
  <si>
    <t>عدد المستجيب من الزيارات المنزلية</t>
  </si>
  <si>
    <t>عدد غير المستجيب من الزيارات المنزلية</t>
  </si>
  <si>
    <t>عدد البؤر (المباني تحت الانشاء)</t>
  </si>
  <si>
    <t>عدد البؤر (منشآت أخرى)</t>
  </si>
  <si>
    <t>عدد الوارد من البلاغات</t>
  </si>
  <si>
    <t>عدد المسدد من البلاغات</t>
  </si>
  <si>
    <t>عدد البؤر (خارج المنازل) مستنقعات</t>
  </si>
  <si>
    <t>عدد البؤر (داخل المنزل)</t>
  </si>
  <si>
    <t>عدد البؤر الإيجابية في المنشآت الأخرى</t>
  </si>
  <si>
    <t>عدد البؤر الإيجابية (خارج المنازل) مستنقعات</t>
  </si>
  <si>
    <t>عدد البؤر الإيجابية (داخل المنازل)</t>
  </si>
  <si>
    <t>النسبة المئوية للبؤر الإيجابية داخل المنازل</t>
  </si>
  <si>
    <t>عدد البؤر الإيجابية في المباني تحت الانشاء</t>
  </si>
  <si>
    <t>النسبة المئوية للبؤر الإيجابية في المباني تحت الإنشاء</t>
  </si>
  <si>
    <t>النسبة المئوية للبؤر الإيجابية في المباني الأخرى</t>
  </si>
  <si>
    <t>النسبة المئوية للمسدد من البلاغات %</t>
  </si>
  <si>
    <t>النسبة المئوية للبؤر الإيجابية خارج المنازل</t>
  </si>
  <si>
    <t>نسبة للمستجيب % (زيارات المنزلية)</t>
  </si>
  <si>
    <t>أعمال مكافحة حمى الضنك لعام 2023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</si>
</sst>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Border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9" fontId="3" fillId="2" borderId="3" xfId="1" applyFont="1" applyFill="1" applyBorder="1" applyAlignment="1" applyProtection="1">
      <alignment horizontal="center" vertical="center" wrapText="1"/>
    </xf>
    <xf numFmtId="9" fontId="3" fillId="2" borderId="4" xfId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9" fontId="3" fillId="2" borderId="7" xfId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3" fontId="0" fillId="0" borderId="6" xfId="0" applyNumberForma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45"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2:T9" totalsRowShown="0" headerRowDxfId="44" dataDxfId="43" headerRowBorderDxfId="41" tableBorderDxfId="42" totalsRowBorderDxfId="40">
  <tableColumns count="20">
    <tableColumn id="1" name="اسم الجهة" dataDxfId="38" totalsRowDxfId="39"/>
    <tableColumn id="2" name="عدد البؤر (المباني تحت الانشاء)" dataDxfId="36" totalsRowDxfId="37"/>
    <tableColumn id="3" name="عدد البؤر الإيجابية في المباني تحت الانشاء" dataDxfId="34" totalsRowDxfId="35"/>
    <tableColumn id="4" name="النسبة المئوية للبؤر الإيجابية في المباني تحت الإنشاء" dataDxfId="32" totalsRowDxfId="33" dataCellStyle="Percent"/>
    <tableColumn id="5" name="عدد البؤر (منشآت أخرى)" dataDxfId="30" totalsRowDxfId="31" dataCellStyle="Percent"/>
    <tableColumn id="6" name="عدد البؤر الإيجابية في المنشآت الأخرى" dataDxfId="28" totalsRowDxfId="29"/>
    <tableColumn id="7" name="النسبة المئوية للبؤر الإيجابية في المباني الأخرى" dataDxfId="26" totalsRowDxfId="27" dataCellStyle="Percent"/>
    <tableColumn id="8" name="عدد الوارد من البلاغات" dataDxfId="24" totalsRowDxfId="25" dataCellStyle="Percent"/>
    <tableColumn id="9" name="عدد المسدد من البلاغات" dataDxfId="22" totalsRowDxfId="23"/>
    <tableColumn id="10" name="النسبة المئوية للمسدد من البلاغات %" dataDxfId="20" totalsRowDxfId="21" dataCellStyle="Percent"/>
    <tableColumn id="11" name="عدد البؤر (خارج المنازل) مستنقعات" dataDxfId="18" totalsRowDxfId="19" dataCellStyle="Percent"/>
    <tableColumn id="12" name="عدد البؤر الإيجابية (خارج المنازل) مستنقعات" dataDxfId="16" totalsRowDxfId="17"/>
    <tableColumn id="13" name="النسبة المئوية للبؤر الإيجابية خارج المنازل" dataDxfId="14" totalsRowDxfId="15" dataCellStyle="Percent"/>
    <tableColumn id="14" name="عدد البؤر (داخل المنزل)" dataDxfId="12" totalsRowDxfId="13" dataCellStyle="Percent"/>
    <tableColumn id="15" name="عدد البؤر الإيجابية (داخل المنازل)" dataDxfId="10" totalsRowDxfId="11"/>
    <tableColumn id="16" name="النسبة المئوية للبؤر الإيجابية داخل المنازل" dataDxfId="8" totalsRowDxfId="9" dataCellStyle="Percent"/>
    <tableColumn id="17" name="عدد المستجيب من الزيارات المنزلية" dataDxfId="6" totalsRowDxfId="7" dataCellStyle="Percent"/>
    <tableColumn id="18" name="عدد غير المستجيب من الزيارات المنزلية" dataDxfId="4" totalsRowDxfId="5" dataCellStyle="Percent"/>
    <tableColumn id="19" name="نسبة للمستجيب % (زيارات المنزلية)" dataDxfId="2" totalsRowDxfId="3" dataCellStyle="Percent"/>
    <tableColumn id="20" name="عدد الزيارات المنزلية" dataDxfId="0" totalsRowDxfId="1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showGridLines="0" rightToLeft="1" tabSelected="1" zoomScale="85" zoomScaleNormal="85" workbookViewId="0">
      <selection activeCell="L5" sqref="L5"/>
    </sheetView>
  </sheetViews>
  <sheetFormatPr defaultRowHeight="14.25" x14ac:dyDescent="0.25"/>
  <cols>
    <col min="1" max="1" width="20.7109375" style="1" bestFit="1" customWidth="1"/>
    <col min="2" max="4" width="12.7109375" style="1" customWidth="1"/>
    <col min="5" max="5" width="12.7109375" style="3" customWidth="1"/>
    <col min="6" max="7" width="12.7109375" style="1" customWidth="1"/>
    <col min="8" max="8" width="12.7109375" style="3" customWidth="1"/>
    <col min="9" max="10" width="12.7109375" style="1" customWidth="1"/>
    <col min="11" max="11" width="12.7109375" style="3" customWidth="1"/>
    <col min="12" max="13" width="12.7109375" style="1" customWidth="1"/>
    <col min="14" max="14" width="12.7109375" style="3" customWidth="1"/>
    <col min="15" max="16" width="12.7109375" style="1" customWidth="1"/>
    <col min="17" max="17" width="12.7109375" style="3" customWidth="1"/>
    <col min="18" max="19" width="12.7109375" style="1" customWidth="1"/>
    <col min="20" max="20" width="12.7109375" style="3" customWidth="1"/>
    <col min="21" max="21" width="9.140625" style="1" customWidth="1"/>
    <col min="22" max="16384" width="9.140625" style="1"/>
  </cols>
  <sheetData>
    <row r="1" spans="1:20" ht="62.25" customHeight="1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2" customFormat="1" ht="62.25" customHeight="1" x14ac:dyDescent="0.25">
      <c r="A2" s="4" t="s">
        <v>0</v>
      </c>
      <c r="B2" s="5" t="s">
        <v>11</v>
      </c>
      <c r="C2" s="5" t="s">
        <v>21</v>
      </c>
      <c r="D2" s="5" t="s">
        <v>22</v>
      </c>
      <c r="E2" s="6" t="s">
        <v>12</v>
      </c>
      <c r="F2" s="5" t="s">
        <v>17</v>
      </c>
      <c r="G2" s="5" t="s">
        <v>23</v>
      </c>
      <c r="H2" s="6" t="s">
        <v>13</v>
      </c>
      <c r="I2" s="5" t="s">
        <v>14</v>
      </c>
      <c r="J2" s="5" t="s">
        <v>24</v>
      </c>
      <c r="K2" s="6" t="s">
        <v>15</v>
      </c>
      <c r="L2" s="5" t="s">
        <v>18</v>
      </c>
      <c r="M2" s="5" t="s">
        <v>25</v>
      </c>
      <c r="N2" s="6" t="s">
        <v>16</v>
      </c>
      <c r="O2" s="5" t="s">
        <v>19</v>
      </c>
      <c r="P2" s="5" t="s">
        <v>20</v>
      </c>
      <c r="Q2" s="6" t="s">
        <v>9</v>
      </c>
      <c r="R2" s="5" t="s">
        <v>10</v>
      </c>
      <c r="S2" s="5" t="s">
        <v>26</v>
      </c>
      <c r="T2" s="7" t="s">
        <v>8</v>
      </c>
    </row>
    <row r="3" spans="1:20" ht="62.25" customHeight="1" x14ac:dyDescent="0.25">
      <c r="A3" s="9" t="s">
        <v>1</v>
      </c>
      <c r="B3" s="12">
        <v>59975</v>
      </c>
      <c r="C3" s="12">
        <v>1591</v>
      </c>
      <c r="D3" s="12">
        <v>2.6527719883284701E-2</v>
      </c>
      <c r="E3" s="12">
        <v>3622</v>
      </c>
      <c r="F3" s="12">
        <v>693</v>
      </c>
      <c r="G3" s="13">
        <v>0.19133075648812811</v>
      </c>
      <c r="H3" s="12">
        <v>22195</v>
      </c>
      <c r="I3" s="12">
        <v>22195</v>
      </c>
      <c r="J3" s="13">
        <v>1</v>
      </c>
      <c r="K3" s="12">
        <v>80809</v>
      </c>
      <c r="L3" s="12">
        <v>5026</v>
      </c>
      <c r="M3" s="13">
        <v>6.2196042520016336E-2</v>
      </c>
      <c r="N3" s="12">
        <v>75326</v>
      </c>
      <c r="O3" s="12">
        <v>1839</v>
      </c>
      <c r="P3" s="12">
        <v>2.4413880997265221E-2</v>
      </c>
      <c r="Q3" s="14">
        <v>0</v>
      </c>
      <c r="R3" s="14">
        <v>0</v>
      </c>
      <c r="S3" s="13"/>
      <c r="T3" s="15">
        <v>0</v>
      </c>
    </row>
    <row r="4" spans="1:20" ht="62.25" customHeight="1" x14ac:dyDescent="0.25">
      <c r="A4" s="9" t="s">
        <v>2</v>
      </c>
      <c r="B4" s="12">
        <v>18686</v>
      </c>
      <c r="C4" s="12">
        <v>775</v>
      </c>
      <c r="D4" s="12">
        <v>4.1474900995397621E-2</v>
      </c>
      <c r="E4" s="12">
        <v>16</v>
      </c>
      <c r="F4" s="12">
        <v>0</v>
      </c>
      <c r="G4" s="13">
        <v>0</v>
      </c>
      <c r="H4" s="12">
        <v>2461</v>
      </c>
      <c r="I4" s="12">
        <v>2461</v>
      </c>
      <c r="J4" s="13">
        <v>1</v>
      </c>
      <c r="K4" s="12">
        <v>2238</v>
      </c>
      <c r="L4" s="12">
        <v>74</v>
      </c>
      <c r="M4" s="13">
        <v>3.3065236818588022E-2</v>
      </c>
      <c r="N4" s="12">
        <v>4</v>
      </c>
      <c r="O4" s="12">
        <v>0</v>
      </c>
      <c r="P4" s="12">
        <v>0</v>
      </c>
      <c r="Q4" s="14">
        <v>144</v>
      </c>
      <c r="R4" s="14">
        <v>2</v>
      </c>
      <c r="S4" s="13">
        <v>0.98630136986301364</v>
      </c>
      <c r="T4" s="15">
        <v>146</v>
      </c>
    </row>
    <row r="5" spans="1:20" ht="62.25" customHeight="1" x14ac:dyDescent="0.25">
      <c r="A5" s="9" t="s">
        <v>3</v>
      </c>
      <c r="B5" s="12">
        <v>107322</v>
      </c>
      <c r="C5" s="12">
        <v>2865</v>
      </c>
      <c r="D5" s="12">
        <v>2.6695365349136243E-2</v>
      </c>
      <c r="E5" s="12">
        <v>364815</v>
      </c>
      <c r="F5" s="12">
        <v>12417</v>
      </c>
      <c r="G5" s="13">
        <v>3.4036429423132272E-2</v>
      </c>
      <c r="H5" s="12">
        <v>16142</v>
      </c>
      <c r="I5" s="12">
        <v>16139</v>
      </c>
      <c r="J5" s="13">
        <v>0.99981414942386326</v>
      </c>
      <c r="K5" s="12">
        <v>5639</v>
      </c>
      <c r="L5" s="12">
        <v>405</v>
      </c>
      <c r="M5" s="13">
        <v>7.1821244901578291E-2</v>
      </c>
      <c r="N5" s="12">
        <v>1893753</v>
      </c>
      <c r="O5" s="12">
        <v>21873</v>
      </c>
      <c r="P5" s="12">
        <v>1.1550080712743426E-2</v>
      </c>
      <c r="Q5" s="14">
        <v>826732</v>
      </c>
      <c r="R5" s="14">
        <v>572813</v>
      </c>
      <c r="S5" s="13">
        <v>0.59071483946568348</v>
      </c>
      <c r="T5" s="15">
        <v>1399545</v>
      </c>
    </row>
    <row r="6" spans="1:20" ht="62.25" customHeight="1" x14ac:dyDescent="0.25">
      <c r="A6" s="9" t="s">
        <v>4</v>
      </c>
      <c r="B6" s="12">
        <v>35201</v>
      </c>
      <c r="C6" s="12">
        <v>12348</v>
      </c>
      <c r="D6" s="12">
        <v>0.35078548904860657</v>
      </c>
      <c r="E6" s="12">
        <v>61221</v>
      </c>
      <c r="F6" s="12">
        <v>19457</v>
      </c>
      <c r="G6" s="13">
        <v>0.31781578216625012</v>
      </c>
      <c r="H6" s="12">
        <v>5698</v>
      </c>
      <c r="I6" s="12">
        <v>5606</v>
      </c>
      <c r="J6" s="13">
        <v>0.98385398385398382</v>
      </c>
      <c r="K6" s="12">
        <v>155044</v>
      </c>
      <c r="L6" s="12">
        <v>47642</v>
      </c>
      <c r="M6" s="13">
        <v>0.30728051391862954</v>
      </c>
      <c r="N6" s="12">
        <v>251853</v>
      </c>
      <c r="O6" s="12">
        <v>31372</v>
      </c>
      <c r="P6" s="12">
        <v>0.12456472624904209</v>
      </c>
      <c r="Q6" s="14">
        <v>348875</v>
      </c>
      <c r="R6" s="14">
        <v>21696</v>
      </c>
      <c r="S6" s="13">
        <v>0.94145251517253103</v>
      </c>
      <c r="T6" s="15">
        <v>370571</v>
      </c>
    </row>
    <row r="7" spans="1:20" ht="62.25" customHeight="1" x14ac:dyDescent="0.25">
      <c r="A7" s="9" t="s">
        <v>5</v>
      </c>
      <c r="B7" s="12">
        <v>0</v>
      </c>
      <c r="C7" s="12">
        <v>0</v>
      </c>
      <c r="D7" s="12"/>
      <c r="E7" s="12">
        <v>0</v>
      </c>
      <c r="F7" s="12">
        <v>0</v>
      </c>
      <c r="G7" s="13"/>
      <c r="H7" s="12">
        <v>162</v>
      </c>
      <c r="I7" s="12">
        <v>162</v>
      </c>
      <c r="J7" s="13">
        <v>1</v>
      </c>
      <c r="K7" s="12">
        <v>6</v>
      </c>
      <c r="L7" s="12">
        <v>1</v>
      </c>
      <c r="M7" s="13">
        <v>0.16666666666666666</v>
      </c>
      <c r="N7" s="12">
        <v>0</v>
      </c>
      <c r="O7" s="12">
        <v>0</v>
      </c>
      <c r="P7" s="12"/>
      <c r="Q7" s="14">
        <v>66</v>
      </c>
      <c r="R7" s="14">
        <v>0</v>
      </c>
      <c r="S7" s="13">
        <v>1</v>
      </c>
      <c r="T7" s="15">
        <v>66</v>
      </c>
    </row>
    <row r="8" spans="1:20" ht="62.25" customHeight="1" x14ac:dyDescent="0.25">
      <c r="A8" s="9" t="s">
        <v>6</v>
      </c>
      <c r="B8" s="12">
        <v>1273</v>
      </c>
      <c r="C8" s="12">
        <v>119</v>
      </c>
      <c r="D8" s="12">
        <v>9.3479968578161821E-2</v>
      </c>
      <c r="E8" s="12">
        <v>0</v>
      </c>
      <c r="F8" s="12">
        <v>0</v>
      </c>
      <c r="G8" s="12"/>
      <c r="H8" s="12">
        <v>2626</v>
      </c>
      <c r="I8" s="12">
        <v>2626</v>
      </c>
      <c r="J8" s="13">
        <v>1</v>
      </c>
      <c r="K8" s="12">
        <v>714</v>
      </c>
      <c r="L8" s="12">
        <v>88</v>
      </c>
      <c r="M8" s="13">
        <v>0.12324929971988796</v>
      </c>
      <c r="N8" s="12">
        <v>118</v>
      </c>
      <c r="O8" s="12">
        <v>36</v>
      </c>
      <c r="P8" s="12">
        <v>0.30508474576271188</v>
      </c>
      <c r="Q8" s="14">
        <v>43621</v>
      </c>
      <c r="R8" s="14">
        <v>5659</v>
      </c>
      <c r="S8" s="13">
        <v>0.88516639610389614</v>
      </c>
      <c r="T8" s="15">
        <v>49280</v>
      </c>
    </row>
    <row r="9" spans="1:20" ht="62.25" customHeight="1" x14ac:dyDescent="0.25">
      <c r="A9" s="8" t="s">
        <v>7</v>
      </c>
      <c r="B9" s="11">
        <f>SUM(B3:B8)</f>
        <v>222457</v>
      </c>
      <c r="C9" s="11">
        <f>SUM(C3:C8)</f>
        <v>17698</v>
      </c>
      <c r="D9" s="10">
        <f>C9/B9</f>
        <v>7.9556948084348891E-2</v>
      </c>
      <c r="E9" s="11">
        <f>SUM(E3:E8)</f>
        <v>429674</v>
      </c>
      <c r="F9" s="11">
        <f>SUM(F3:F8)</f>
        <v>32567</v>
      </c>
      <c r="G9" s="10">
        <f>F9/E9</f>
        <v>7.5794672239884189E-2</v>
      </c>
      <c r="H9" s="11">
        <f>SUM(H3:H8)</f>
        <v>49284</v>
      </c>
      <c r="I9" s="11">
        <f>SUM(I3:I8)</f>
        <v>49189</v>
      </c>
      <c r="J9" s="10">
        <f>I9/H9</f>
        <v>0.99807239672104542</v>
      </c>
      <c r="K9" s="11">
        <f>SUM(K3:K8)</f>
        <v>244450</v>
      </c>
      <c r="L9" s="11">
        <f>SUM(L3:L8)</f>
        <v>53236</v>
      </c>
      <c r="M9" s="10">
        <f>L9/K9</f>
        <v>0.21777868684802618</v>
      </c>
      <c r="N9" s="11">
        <f>SUM(N3:N8)</f>
        <v>2221054</v>
      </c>
      <c r="O9" s="11">
        <f>SUM(O3:O8)</f>
        <v>55120</v>
      </c>
      <c r="P9" s="10">
        <f>O9/N9</f>
        <v>2.481704632125108E-2</v>
      </c>
      <c r="Q9" s="11">
        <f>SUM(Q3:Q8)</f>
        <v>1219438</v>
      </c>
      <c r="R9" s="11">
        <f>SUM(R3:R8)</f>
        <v>600170</v>
      </c>
      <c r="S9" s="10">
        <f>Q9/T9</f>
        <v>0.67016522239954979</v>
      </c>
      <c r="T9" s="16">
        <f>SUM(T3:T8)</f>
        <v>1819608</v>
      </c>
    </row>
  </sheetData>
  <mergeCells count="1">
    <mergeCell ref="A1:T1"/>
  </mergeCells>
  <pageMargins left="0.75" right="0.75" top="0.75" bottom="0.5" header="0.5" footer="0.75"/>
  <pageSetup scale="3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حمى الضنك لعام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2024-03-06T12:16:43Z</cp:lastPrinted>
  <dcterms:created xsi:type="dcterms:W3CDTF">2023-03-12T12:28:39Z</dcterms:created>
  <dcterms:modified xsi:type="dcterms:W3CDTF">2024-03-06T12:16:52Z</dcterms:modified>
</cp:coreProperties>
</file>