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almehaideb\Desktop\"/>
    </mc:Choice>
  </mc:AlternateContent>
  <bookViews>
    <workbookView xWindow="-120" yWindow="-120" windowWidth="20730" windowHeight="11160" tabRatio="500"/>
  </bookViews>
  <sheets>
    <sheet name="مصادرات الاغذية-تجميعي " sheetId="3" r:id="rId1"/>
  </sheets>
  <definedNames>
    <definedName name="_xlnm.Print_Area" localSheetId="0">'مصادرات الاغذية-تجميعي '!$A$1:$Q$21</definedName>
  </definedNames>
  <calcPr calcId="162913"/>
</workbook>
</file>

<file path=xl/calcChain.xml><?xml version="1.0" encoding="utf-8"?>
<calcChain xmlns="http://schemas.openxmlformats.org/spreadsheetml/2006/main">
  <c r="O4" i="3" l="1"/>
  <c r="P5" i="3" l="1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4" i="3"/>
  <c r="K21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P21" i="3" l="1"/>
  <c r="N21" i="3" l="1"/>
  <c r="J21" i="3"/>
  <c r="I21" i="3"/>
  <c r="H21" i="3"/>
  <c r="M21" i="3"/>
  <c r="G21" i="3"/>
  <c r="L21" i="3"/>
  <c r="F21" i="3"/>
  <c r="E21" i="3"/>
  <c r="D21" i="3"/>
  <c r="C21" i="3"/>
  <c r="B21" i="3"/>
  <c r="Q21" i="3" l="1"/>
  <c r="O21" i="3"/>
</calcChain>
</file>

<file path=xl/sharedStrings.xml><?xml version="1.0" encoding="utf-8"?>
<sst xmlns="http://schemas.openxmlformats.org/spreadsheetml/2006/main" count="50" uniqueCount="37">
  <si>
    <t>الجهة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</si>
  <si>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</si>
  <si>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</si>
  <si>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</si>
  <si>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</si>
  <si>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</si>
  <si>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حائل</t>
  </si>
  <si>
    <t>أمانة منطقة الباحة</t>
  </si>
  <si>
    <t>أمانة منطقة نجران</t>
  </si>
  <si>
    <t>أمانة محافظة الطائف</t>
  </si>
  <si>
    <t>أمانة محافظة حفر الباطن</t>
  </si>
  <si>
    <t>الأجمالي العام</t>
  </si>
  <si>
    <t xml:space="preserve">أمانة العاصمة المقدسة </t>
  </si>
  <si>
    <t>أمانة منطقة المدينة المنورة</t>
  </si>
  <si>
    <t xml:space="preserve">أمانة منطقة الرياض </t>
  </si>
  <si>
    <t xml:space="preserve">أمانة محافظة جدة </t>
  </si>
  <si>
    <t>أمانة منطقة تبوك</t>
  </si>
  <si>
    <t>أمانة منطقة الحدود الشمالية</t>
  </si>
  <si>
    <t>أمانة محافظة الأحساء</t>
  </si>
  <si>
    <t xml:space="preserve">الكمية المصادرة من الدقيق ومشتقاته
</t>
  </si>
  <si>
    <t>(كجم)</t>
  </si>
  <si>
    <t xml:space="preserve">الكمية المصادرة من لحوم وأسماك ودواجن </t>
  </si>
  <si>
    <t>(علبة)</t>
  </si>
  <si>
    <t>الكمية المصادرة من لحوم وأسماك ودواجن</t>
  </si>
  <si>
    <t xml:space="preserve"> (كجم)</t>
  </si>
  <si>
    <t xml:space="preserve">الكمية المصادرة من خضروات وفواكه </t>
  </si>
  <si>
    <t>(لتر)</t>
  </si>
  <si>
    <t>ألبان ومشتقاتها</t>
  </si>
  <si>
    <t>زيوت ودهون</t>
  </si>
  <si>
    <t>بهارات وتوابل</t>
  </si>
  <si>
    <t xml:space="preserve">إجمالي المصادرات </t>
  </si>
  <si>
    <t>الكمية المصادرة من بيض</t>
  </si>
  <si>
    <t>الكمية المصادرة من مشروبات وعصائر</t>
  </si>
  <si>
    <t>الكمية المصادرة من حلوى ومربى</t>
  </si>
  <si>
    <t>الكمية المصادرة من شاي وبن</t>
  </si>
  <si>
    <t>الكمية المصادرة من الأغذية الأخرى</t>
  </si>
  <si>
    <t>مصادرات الأغذية في المملكة لعام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</si>
</sst>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9"/>
      <color indexed="8"/>
      <name val="Cambria"/>
      <family val="1"/>
      <scheme val="major"/>
    </font>
    <font>
      <b/>
      <sz val="8"/>
      <color indexed="8"/>
      <name val="Cambria"/>
      <family val="1"/>
      <scheme val="major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92D050"/>
        <bgColor theme="9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29">
    <xf numFmtId="0" fontId="0" fillId="0" borderId="0" xfId="0">
      <alignment vertical="top"/>
    </xf>
    <xf numFmtId="0" fontId="2" fillId="0" borderId="0" xfId="1" applyFont="1" applyAlignment="1">
      <alignment horizontal="center" vertical="top" readingOrder="2"/>
    </xf>
    <xf numFmtId="0" fontId="2" fillId="2" borderId="0" xfId="0" applyFont="1" applyFill="1" applyAlignment="1">
      <alignment horizontal="center" vertical="center" readingOrder="2"/>
    </xf>
    <xf numFmtId="0" fontId="5" fillId="2" borderId="1" xfId="0" applyNumberFormat="1" applyFont="1" applyFill="1" applyBorder="1" applyAlignment="1"/>
    <xf numFmtId="3" fontId="5" fillId="2" borderId="2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/>
    <xf numFmtId="3" fontId="5" fillId="4" borderId="2" xfId="0" applyNumberFormat="1" applyFont="1" applyFill="1" applyBorder="1" applyAlignment="1">
      <alignment horizontal="center" vertical="center"/>
    </xf>
    <xf numFmtId="3" fontId="5" fillId="4" borderId="4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0" fontId="4" fillId="3" borderId="8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0" fontId="5" fillId="4" borderId="9" xfId="0" applyNumberFormat="1" applyFont="1" applyFill="1" applyBorder="1" applyAlignment="1"/>
    <xf numFmtId="3" fontId="5" fillId="4" borderId="10" xfId="0" applyNumberFormat="1" applyFont="1" applyFill="1" applyBorder="1" applyAlignment="1">
      <alignment horizontal="center" vertical="center"/>
    </xf>
    <xf numFmtId="3" fontId="5" fillId="4" borderId="11" xfId="0" applyNumberFormat="1" applyFont="1" applyFill="1" applyBorder="1" applyAlignment="1">
      <alignment horizontal="center" vertical="center"/>
    </xf>
    <xf numFmtId="3" fontId="5" fillId="4" borderId="12" xfId="0" applyNumberFormat="1" applyFont="1" applyFill="1" applyBorder="1" applyAlignment="1">
      <alignment horizontal="center" vertical="center"/>
    </xf>
    <xf numFmtId="0" fontId="6" fillId="5" borderId="3" xfId="0" applyNumberFormat="1" applyFont="1" applyFill="1" applyBorder="1" applyAlignment="1">
      <alignment horizontal="center" vertical="center" wrapText="1"/>
    </xf>
    <xf numFmtId="0" fontId="6" fillId="5" borderId="13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top" readingOrder="2"/>
    </xf>
    <xf numFmtId="0" fontId="6" fillId="5" borderId="16" xfId="0" applyNumberFormat="1" applyFont="1" applyFill="1" applyBorder="1" applyAlignment="1">
      <alignment horizontal="center" vertical="center" wrapText="1"/>
    </xf>
    <xf numFmtId="0" fontId="6" fillId="5" borderId="17" xfId="0" applyNumberFormat="1" applyFont="1" applyFill="1" applyBorder="1" applyAlignment="1">
      <alignment horizontal="center" vertical="center" wrapText="1"/>
    </xf>
    <xf numFmtId="0" fontId="6" fillId="5" borderId="18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readingOrder="2"/>
    </xf>
    <xf numFmtId="0" fontId="6" fillId="5" borderId="14" xfId="0" applyNumberFormat="1" applyFont="1" applyFill="1" applyBorder="1" applyAlignment="1">
      <alignment horizontal="center" vertical="center"/>
    </xf>
    <xf numFmtId="0" fontId="6" fillId="5" borderId="15" xfId="0" applyNumberFormat="1" applyFont="1" applyFill="1" applyBorder="1" applyAlignment="1">
      <alignment horizontal="center" vertical="center"/>
    </xf>
    <xf numFmtId="0" fontId="6" fillId="5" borderId="19" xfId="0" applyNumberFormat="1" applyFont="1" applyFill="1" applyBorder="1" applyAlignment="1">
      <alignment horizontal="center" vertical="center" wrapText="1"/>
    </xf>
    <xf numFmtId="0" fontId="6" fillId="5" borderId="20" xfId="0" applyNumberFormat="1" applyFont="1" applyFill="1" applyBorder="1" applyAlignment="1">
      <alignment horizontal="center" vertical="center" wrapText="1"/>
    </xf>
    <xf numFmtId="0" fontId="6" fillId="5" borderId="2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D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A1:Q21"/>
  <sheetViews>
    <sheetView showGridLines="0" rightToLeft="1" tabSelected="1" zoomScale="115" zoomScaleNormal="115" zoomScaleSheetLayoutView="85" workbookViewId="0">
      <selection activeCell="S7" sqref="S7"/>
    </sheetView>
  </sheetViews>
  <sheetFormatPr defaultColWidth="6.85546875" defaultRowHeight="12.75" customHeight="1" x14ac:dyDescent="0.2"/>
  <cols>
    <col min="1" max="1" width="15.7109375" style="1" customWidth="1"/>
    <col min="2" max="2" width="8.5703125" style="1" customWidth="1"/>
    <col min="3" max="4" width="8.7109375" style="1" customWidth="1"/>
    <col min="5" max="6" width="8.140625" style="1" customWidth="1"/>
    <col min="7" max="7" width="7.28515625" style="1" customWidth="1"/>
    <col min="8" max="8" width="7.5703125" style="1" customWidth="1"/>
    <col min="9" max="12" width="7" style="1" customWidth="1"/>
    <col min="13" max="13" width="8.140625" style="1" customWidth="1"/>
    <col min="14" max="14" width="8.5703125" style="1" customWidth="1"/>
    <col min="15" max="15" width="9.5703125" style="1" customWidth="1"/>
    <col min="16" max="16384" width="6.85546875" style="1"/>
  </cols>
  <sheetData>
    <row r="1" spans="1:17" s="2" customFormat="1" ht="17.100000000000001" customHeight="1" thickBot="1" x14ac:dyDescent="0.25">
      <c r="A1" s="23" t="s">
        <v>36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7" s="19" customFormat="1" ht="51" customHeight="1" thickBot="1" x14ac:dyDescent="0.25">
      <c r="A2" s="24" t="s">
        <v>0</v>
      </c>
      <c r="B2" s="17" t="s">
        <v>19</v>
      </c>
      <c r="C2" s="18" t="s">
        <v>21</v>
      </c>
      <c r="D2" s="18" t="s">
        <v>23</v>
      </c>
      <c r="E2" s="18" t="s">
        <v>25</v>
      </c>
      <c r="F2" s="18" t="s">
        <v>25</v>
      </c>
      <c r="G2" s="18" t="s">
        <v>31</v>
      </c>
      <c r="H2" s="18" t="s">
        <v>32</v>
      </c>
      <c r="I2" s="18" t="s">
        <v>33</v>
      </c>
      <c r="J2" s="18" t="s">
        <v>34</v>
      </c>
      <c r="K2" s="18" t="s">
        <v>35</v>
      </c>
      <c r="L2" s="18" t="s">
        <v>27</v>
      </c>
      <c r="M2" s="18" t="s">
        <v>28</v>
      </c>
      <c r="N2" s="18" t="s">
        <v>29</v>
      </c>
      <c r="O2" s="26" t="s">
        <v>30</v>
      </c>
      <c r="P2" s="27"/>
      <c r="Q2" s="28"/>
    </row>
    <row r="3" spans="1:17" s="19" customFormat="1" ht="21.75" customHeight="1" thickBot="1" x14ac:dyDescent="0.25">
      <c r="A3" s="25"/>
      <c r="B3" s="20" t="s">
        <v>20</v>
      </c>
      <c r="C3" s="21" t="s">
        <v>22</v>
      </c>
      <c r="D3" s="21" t="s">
        <v>24</v>
      </c>
      <c r="E3" s="21" t="s">
        <v>22</v>
      </c>
      <c r="F3" s="21" t="s">
        <v>20</v>
      </c>
      <c r="G3" s="21" t="s">
        <v>20</v>
      </c>
      <c r="H3" s="21" t="s">
        <v>26</v>
      </c>
      <c r="I3" s="21" t="s">
        <v>20</v>
      </c>
      <c r="J3" s="21" t="s">
        <v>20</v>
      </c>
      <c r="K3" s="21" t="s">
        <v>20</v>
      </c>
      <c r="L3" s="21" t="s">
        <v>26</v>
      </c>
      <c r="M3" s="21" t="s">
        <v>26</v>
      </c>
      <c r="N3" s="21" t="s">
        <v>20</v>
      </c>
      <c r="O3" s="20" t="s">
        <v>22</v>
      </c>
      <c r="P3" s="21" t="s">
        <v>24</v>
      </c>
      <c r="Q3" s="22" t="s">
        <v>26</v>
      </c>
    </row>
    <row r="4" spans="1:17" ht="18.95" customHeight="1" x14ac:dyDescent="0.2">
      <c r="A4" s="13" t="s">
        <v>12</v>
      </c>
      <c r="B4" s="14">
        <v>682.31</v>
      </c>
      <c r="C4" s="15">
        <v>0</v>
      </c>
      <c r="D4" s="15">
        <v>46813.54</v>
      </c>
      <c r="E4" s="15">
        <v>1541</v>
      </c>
      <c r="F4" s="15">
        <v>1470.8</v>
      </c>
      <c r="G4" s="15">
        <v>8247.5</v>
      </c>
      <c r="H4" s="15">
        <v>361.5</v>
      </c>
      <c r="I4" s="15">
        <v>3096.4799999999996</v>
      </c>
      <c r="J4" s="15">
        <v>65.400000000000006</v>
      </c>
      <c r="K4" s="15">
        <v>7978.85</v>
      </c>
      <c r="L4" s="15">
        <v>871.18999999999994</v>
      </c>
      <c r="M4" s="15">
        <v>1108.58</v>
      </c>
      <c r="N4" s="15">
        <v>538.32000000000005</v>
      </c>
      <c r="O4" s="14">
        <f>C4+E4</f>
        <v>1541</v>
      </c>
      <c r="P4" s="15">
        <f>B4+D4+F4+G4+I4+J4+K4+N4</f>
        <v>68893.200000000012</v>
      </c>
      <c r="Q4" s="16">
        <f>H4+L4+M4</f>
        <v>2341.27</v>
      </c>
    </row>
    <row r="5" spans="1:17" ht="18.95" customHeight="1" x14ac:dyDescent="0.2">
      <c r="A5" s="3" t="s">
        <v>13</v>
      </c>
      <c r="B5" s="12">
        <v>482</v>
      </c>
      <c r="C5" s="4">
        <v>89</v>
      </c>
      <c r="D5" s="4">
        <v>2637.45</v>
      </c>
      <c r="E5" s="4">
        <v>177</v>
      </c>
      <c r="F5" s="4">
        <v>2814.5</v>
      </c>
      <c r="G5" s="4">
        <v>543</v>
      </c>
      <c r="H5" s="4">
        <v>890</v>
      </c>
      <c r="I5" s="4">
        <v>1040</v>
      </c>
      <c r="J5" s="4">
        <v>39.799999999999997</v>
      </c>
      <c r="K5" s="4">
        <v>1369.8</v>
      </c>
      <c r="L5" s="4">
        <v>594.5</v>
      </c>
      <c r="M5" s="4">
        <v>219</v>
      </c>
      <c r="N5" s="4">
        <v>200.56</v>
      </c>
      <c r="O5" s="14">
        <f t="shared" ref="O5:O20" si="0">C5+E5</f>
        <v>266</v>
      </c>
      <c r="P5" s="15">
        <f t="shared" ref="P5:P20" si="1">B5+D5+F5+G5+I5+J5+K5+N5</f>
        <v>9127.1099999999988</v>
      </c>
      <c r="Q5" s="16">
        <f t="shared" ref="Q5:Q20" si="2">H5+L5+M5</f>
        <v>1703.5</v>
      </c>
    </row>
    <row r="6" spans="1:17" ht="18.95" customHeight="1" x14ac:dyDescent="0.2">
      <c r="A6" s="3" t="s">
        <v>14</v>
      </c>
      <c r="B6" s="12">
        <v>5785.1409999999996</v>
      </c>
      <c r="C6" s="4">
        <v>9329</v>
      </c>
      <c r="D6" s="4">
        <v>23135.199999999997</v>
      </c>
      <c r="E6" s="4">
        <v>2963</v>
      </c>
      <c r="F6" s="4">
        <v>7352</v>
      </c>
      <c r="G6" s="4">
        <v>1782</v>
      </c>
      <c r="H6" s="4">
        <v>12987.44</v>
      </c>
      <c r="I6" s="4">
        <v>1152.9749999999999</v>
      </c>
      <c r="J6" s="4">
        <v>2853.5</v>
      </c>
      <c r="K6" s="4">
        <v>17323.645</v>
      </c>
      <c r="L6" s="4">
        <v>3230.15</v>
      </c>
      <c r="M6" s="4">
        <v>3533.3</v>
      </c>
      <c r="N6" s="4">
        <v>1087.297</v>
      </c>
      <c r="O6" s="14">
        <f t="shared" si="0"/>
        <v>12292</v>
      </c>
      <c r="P6" s="15">
        <f t="shared" si="1"/>
        <v>60471.757999999994</v>
      </c>
      <c r="Q6" s="16">
        <f t="shared" si="2"/>
        <v>19750.89</v>
      </c>
    </row>
    <row r="7" spans="1:17" ht="18.95" customHeight="1" x14ac:dyDescent="0.2">
      <c r="A7" s="3" t="s">
        <v>15</v>
      </c>
      <c r="B7" s="12">
        <v>3313</v>
      </c>
      <c r="C7" s="4">
        <v>552</v>
      </c>
      <c r="D7" s="4">
        <v>12360.5</v>
      </c>
      <c r="E7" s="4">
        <v>400</v>
      </c>
      <c r="F7" s="4">
        <v>11885.5</v>
      </c>
      <c r="G7" s="4">
        <v>10979</v>
      </c>
      <c r="H7" s="4">
        <v>2122</v>
      </c>
      <c r="I7" s="4">
        <v>588</v>
      </c>
      <c r="J7" s="4">
        <v>216</v>
      </c>
      <c r="K7" s="4">
        <v>2679</v>
      </c>
      <c r="L7" s="4">
        <v>1463</v>
      </c>
      <c r="M7" s="4">
        <v>435</v>
      </c>
      <c r="N7" s="4">
        <v>298</v>
      </c>
      <c r="O7" s="14">
        <f t="shared" si="0"/>
        <v>952</v>
      </c>
      <c r="P7" s="15">
        <f t="shared" si="1"/>
        <v>42319</v>
      </c>
      <c r="Q7" s="16">
        <f t="shared" si="2"/>
        <v>4020</v>
      </c>
    </row>
    <row r="8" spans="1:17" ht="18.95" customHeight="1" x14ac:dyDescent="0.2">
      <c r="A8" s="5" t="s">
        <v>1</v>
      </c>
      <c r="B8" s="7">
        <v>1984.5</v>
      </c>
      <c r="C8" s="6">
        <v>694</v>
      </c>
      <c r="D8" s="6">
        <v>4565</v>
      </c>
      <c r="E8" s="6">
        <v>1652</v>
      </c>
      <c r="F8" s="6">
        <v>5624</v>
      </c>
      <c r="G8" s="6">
        <v>1562</v>
      </c>
      <c r="H8" s="6">
        <v>1071.4000000000001</v>
      </c>
      <c r="I8" s="6">
        <v>265</v>
      </c>
      <c r="J8" s="6">
        <v>250</v>
      </c>
      <c r="K8" s="6">
        <v>2170</v>
      </c>
      <c r="L8" s="6">
        <v>399</v>
      </c>
      <c r="M8" s="6">
        <v>643</v>
      </c>
      <c r="N8" s="6">
        <v>622</v>
      </c>
      <c r="O8" s="14">
        <f t="shared" si="0"/>
        <v>2346</v>
      </c>
      <c r="P8" s="15">
        <f t="shared" si="1"/>
        <v>17042.5</v>
      </c>
      <c r="Q8" s="16">
        <f t="shared" si="2"/>
        <v>2113.4</v>
      </c>
    </row>
    <row r="9" spans="1:17" ht="18.95" customHeight="1" x14ac:dyDescent="0.2">
      <c r="A9" s="3" t="s">
        <v>2</v>
      </c>
      <c r="B9" s="12">
        <v>5632.5906666666669</v>
      </c>
      <c r="C9" s="4">
        <v>1255</v>
      </c>
      <c r="D9" s="4">
        <v>4356.141333333333</v>
      </c>
      <c r="E9" s="4">
        <v>1599</v>
      </c>
      <c r="F9" s="4">
        <v>11659.6</v>
      </c>
      <c r="G9" s="4">
        <v>521</v>
      </c>
      <c r="H9" s="4">
        <v>3401.0733333333333</v>
      </c>
      <c r="I9" s="4">
        <v>2358.333333333333</v>
      </c>
      <c r="J9" s="4">
        <v>431.33333333333331</v>
      </c>
      <c r="K9" s="4">
        <v>6617.5333333333338</v>
      </c>
      <c r="L9" s="4">
        <v>1768.2666666666667</v>
      </c>
      <c r="M9" s="4">
        <v>4687.666666666667</v>
      </c>
      <c r="N9" s="4">
        <v>750.2</v>
      </c>
      <c r="O9" s="14">
        <f t="shared" si="0"/>
        <v>2854</v>
      </c>
      <c r="P9" s="15">
        <f t="shared" si="1"/>
        <v>32326.732</v>
      </c>
      <c r="Q9" s="16">
        <f t="shared" si="2"/>
        <v>9857.006666666668</v>
      </c>
    </row>
    <row r="10" spans="1:17" ht="18.95" customHeight="1" x14ac:dyDescent="0.2">
      <c r="A10" s="5" t="s">
        <v>3</v>
      </c>
      <c r="B10" s="7">
        <v>3546</v>
      </c>
      <c r="C10" s="6">
        <v>301</v>
      </c>
      <c r="D10" s="6">
        <v>1685</v>
      </c>
      <c r="E10" s="6">
        <v>365</v>
      </c>
      <c r="F10" s="6">
        <v>2595.5</v>
      </c>
      <c r="G10" s="6">
        <v>1783</v>
      </c>
      <c r="H10" s="6">
        <v>1809</v>
      </c>
      <c r="I10" s="6">
        <v>994.77</v>
      </c>
      <c r="J10" s="6">
        <v>138.5</v>
      </c>
      <c r="K10" s="6">
        <v>5433</v>
      </c>
      <c r="L10" s="6">
        <v>3149.5</v>
      </c>
      <c r="M10" s="6">
        <v>317</v>
      </c>
      <c r="N10" s="6">
        <v>459.5</v>
      </c>
      <c r="O10" s="14">
        <f t="shared" si="0"/>
        <v>666</v>
      </c>
      <c r="P10" s="15">
        <f t="shared" si="1"/>
        <v>16635.27</v>
      </c>
      <c r="Q10" s="16">
        <f t="shared" si="2"/>
        <v>5275.5</v>
      </c>
    </row>
    <row r="11" spans="1:17" ht="18.95" customHeight="1" x14ac:dyDescent="0.2">
      <c r="A11" s="3" t="s">
        <v>4</v>
      </c>
      <c r="B11" s="12">
        <v>4603.8500000000004</v>
      </c>
      <c r="C11" s="4">
        <v>326</v>
      </c>
      <c r="D11" s="4">
        <v>3389.92</v>
      </c>
      <c r="E11" s="4">
        <v>998</v>
      </c>
      <c r="F11" s="4">
        <v>9701.1299999999992</v>
      </c>
      <c r="G11" s="4">
        <v>193</v>
      </c>
      <c r="H11" s="4">
        <v>874</v>
      </c>
      <c r="I11" s="4">
        <v>115</v>
      </c>
      <c r="J11" s="4">
        <v>150</v>
      </c>
      <c r="K11" s="4">
        <v>1140.3899999999999</v>
      </c>
      <c r="L11" s="4">
        <v>926</v>
      </c>
      <c r="M11" s="4">
        <v>216</v>
      </c>
      <c r="N11" s="4">
        <v>168.5</v>
      </c>
      <c r="O11" s="14">
        <f t="shared" si="0"/>
        <v>1324</v>
      </c>
      <c r="P11" s="15">
        <f t="shared" si="1"/>
        <v>19461.79</v>
      </c>
      <c r="Q11" s="16">
        <f t="shared" si="2"/>
        <v>2016</v>
      </c>
    </row>
    <row r="12" spans="1:17" ht="18.95" customHeight="1" x14ac:dyDescent="0.2">
      <c r="A12" s="5" t="s">
        <v>5</v>
      </c>
      <c r="B12" s="7">
        <v>367</v>
      </c>
      <c r="C12" s="6">
        <v>178</v>
      </c>
      <c r="D12" s="6">
        <v>4583.95</v>
      </c>
      <c r="E12" s="6">
        <v>193</v>
      </c>
      <c r="F12" s="6">
        <v>931.4</v>
      </c>
      <c r="G12" s="6">
        <v>100</v>
      </c>
      <c r="H12" s="6">
        <v>964.5</v>
      </c>
      <c r="I12" s="6">
        <v>4612</v>
      </c>
      <c r="J12" s="6">
        <v>50.9</v>
      </c>
      <c r="K12" s="6">
        <v>1709.5</v>
      </c>
      <c r="L12" s="6">
        <v>714</v>
      </c>
      <c r="M12" s="6">
        <v>2067</v>
      </c>
      <c r="N12" s="6">
        <v>90.4</v>
      </c>
      <c r="O12" s="14">
        <f t="shared" si="0"/>
        <v>371</v>
      </c>
      <c r="P12" s="15">
        <f t="shared" si="1"/>
        <v>12445.149999999998</v>
      </c>
      <c r="Q12" s="16">
        <f t="shared" si="2"/>
        <v>3745.5</v>
      </c>
    </row>
    <row r="13" spans="1:17" ht="18.95" customHeight="1" x14ac:dyDescent="0.2">
      <c r="A13" s="3" t="s">
        <v>16</v>
      </c>
      <c r="B13" s="12">
        <v>928</v>
      </c>
      <c r="C13" s="4">
        <v>262</v>
      </c>
      <c r="D13" s="4">
        <v>2453</v>
      </c>
      <c r="E13" s="4">
        <v>444</v>
      </c>
      <c r="F13" s="4">
        <v>2405</v>
      </c>
      <c r="G13" s="4">
        <v>81</v>
      </c>
      <c r="H13" s="4">
        <v>2367</v>
      </c>
      <c r="I13" s="4">
        <v>568</v>
      </c>
      <c r="J13" s="4">
        <v>194</v>
      </c>
      <c r="K13" s="4">
        <v>3180.38</v>
      </c>
      <c r="L13" s="4">
        <v>887.5</v>
      </c>
      <c r="M13" s="4">
        <v>568</v>
      </c>
      <c r="N13" s="4">
        <v>1710.5</v>
      </c>
      <c r="O13" s="14">
        <f t="shared" si="0"/>
        <v>706</v>
      </c>
      <c r="P13" s="15">
        <f t="shared" si="1"/>
        <v>11519.880000000001</v>
      </c>
      <c r="Q13" s="16">
        <f t="shared" si="2"/>
        <v>3822.5</v>
      </c>
    </row>
    <row r="14" spans="1:17" ht="18.95" customHeight="1" x14ac:dyDescent="0.2">
      <c r="A14" s="5" t="s">
        <v>6</v>
      </c>
      <c r="B14" s="7">
        <v>1305</v>
      </c>
      <c r="C14" s="6">
        <v>135</v>
      </c>
      <c r="D14" s="6">
        <v>4939.8</v>
      </c>
      <c r="E14" s="6">
        <v>158</v>
      </c>
      <c r="F14" s="6">
        <v>4549</v>
      </c>
      <c r="G14" s="6">
        <v>190.28</v>
      </c>
      <c r="H14" s="6">
        <v>3988.26</v>
      </c>
      <c r="I14" s="6">
        <v>1109.2</v>
      </c>
      <c r="J14" s="6">
        <v>193.2</v>
      </c>
      <c r="K14" s="6">
        <v>8745.851999999999</v>
      </c>
      <c r="L14" s="6">
        <v>1875</v>
      </c>
      <c r="M14" s="6">
        <v>2385</v>
      </c>
      <c r="N14" s="6">
        <v>155.5</v>
      </c>
      <c r="O14" s="14">
        <f t="shared" si="0"/>
        <v>293</v>
      </c>
      <c r="P14" s="15">
        <f t="shared" si="1"/>
        <v>21187.832000000002</v>
      </c>
      <c r="Q14" s="16">
        <f t="shared" si="2"/>
        <v>8248.26</v>
      </c>
    </row>
    <row r="15" spans="1:17" ht="18.95" customHeight="1" x14ac:dyDescent="0.2">
      <c r="A15" s="3" t="s">
        <v>17</v>
      </c>
      <c r="B15" s="12">
        <v>250</v>
      </c>
      <c r="C15" s="4">
        <v>50</v>
      </c>
      <c r="D15" s="4">
        <v>520</v>
      </c>
      <c r="E15" s="4">
        <v>65</v>
      </c>
      <c r="F15" s="4">
        <v>872</v>
      </c>
      <c r="G15" s="4">
        <v>0</v>
      </c>
      <c r="H15" s="4">
        <v>290</v>
      </c>
      <c r="I15" s="4">
        <v>557</v>
      </c>
      <c r="J15" s="4">
        <v>24</v>
      </c>
      <c r="K15" s="4">
        <v>7277</v>
      </c>
      <c r="L15" s="4">
        <v>172</v>
      </c>
      <c r="M15" s="4">
        <v>620</v>
      </c>
      <c r="N15" s="4">
        <v>99</v>
      </c>
      <c r="O15" s="14">
        <f t="shared" si="0"/>
        <v>115</v>
      </c>
      <c r="P15" s="15">
        <f t="shared" si="1"/>
        <v>9599</v>
      </c>
      <c r="Q15" s="16">
        <f t="shared" si="2"/>
        <v>1082</v>
      </c>
    </row>
    <row r="16" spans="1:17" ht="18.95" customHeight="1" x14ac:dyDescent="0.2">
      <c r="A16" s="5" t="s">
        <v>7</v>
      </c>
      <c r="B16" s="7">
        <v>3125.1</v>
      </c>
      <c r="C16" s="6">
        <v>1392</v>
      </c>
      <c r="D16" s="6">
        <v>3225.7</v>
      </c>
      <c r="E16" s="6">
        <v>2184</v>
      </c>
      <c r="F16" s="6">
        <v>1743.1</v>
      </c>
      <c r="G16" s="6">
        <v>344</v>
      </c>
      <c r="H16" s="6">
        <v>1070.7</v>
      </c>
      <c r="I16" s="6">
        <v>354</v>
      </c>
      <c r="J16" s="6">
        <v>219</v>
      </c>
      <c r="K16" s="6">
        <v>5370.3770000000004</v>
      </c>
      <c r="L16" s="6">
        <v>295</v>
      </c>
      <c r="M16" s="6">
        <v>865.5</v>
      </c>
      <c r="N16" s="6">
        <v>1503</v>
      </c>
      <c r="O16" s="14">
        <f t="shared" si="0"/>
        <v>3576</v>
      </c>
      <c r="P16" s="15">
        <f t="shared" si="1"/>
        <v>15884.277</v>
      </c>
      <c r="Q16" s="16">
        <f t="shared" si="2"/>
        <v>2231.1999999999998</v>
      </c>
    </row>
    <row r="17" spans="1:17" ht="18.95" customHeight="1" x14ac:dyDescent="0.2">
      <c r="A17" s="3" t="s">
        <v>8</v>
      </c>
      <c r="B17" s="12">
        <v>320</v>
      </c>
      <c r="C17" s="4">
        <v>406</v>
      </c>
      <c r="D17" s="4">
        <v>2375</v>
      </c>
      <c r="E17" s="4">
        <v>400</v>
      </c>
      <c r="F17" s="4">
        <v>4748</v>
      </c>
      <c r="G17" s="4">
        <v>338</v>
      </c>
      <c r="H17" s="4">
        <v>2287</v>
      </c>
      <c r="I17" s="4">
        <v>202</v>
      </c>
      <c r="J17" s="4">
        <v>61</v>
      </c>
      <c r="K17" s="4">
        <v>948</v>
      </c>
      <c r="L17" s="4">
        <v>814</v>
      </c>
      <c r="M17" s="4">
        <v>238</v>
      </c>
      <c r="N17" s="4">
        <v>102</v>
      </c>
      <c r="O17" s="14">
        <f t="shared" si="0"/>
        <v>806</v>
      </c>
      <c r="P17" s="15">
        <f t="shared" si="1"/>
        <v>9094</v>
      </c>
      <c r="Q17" s="16">
        <f t="shared" si="2"/>
        <v>3339</v>
      </c>
    </row>
    <row r="18" spans="1:17" ht="18.95" customHeight="1" x14ac:dyDescent="0.2">
      <c r="A18" s="5" t="s">
        <v>9</v>
      </c>
      <c r="B18" s="7">
        <v>1292.5</v>
      </c>
      <c r="C18" s="6">
        <v>313</v>
      </c>
      <c r="D18" s="6">
        <v>3256.5</v>
      </c>
      <c r="E18" s="6">
        <v>1279</v>
      </c>
      <c r="F18" s="6">
        <v>7860</v>
      </c>
      <c r="G18" s="6">
        <v>51</v>
      </c>
      <c r="H18" s="6">
        <v>1634</v>
      </c>
      <c r="I18" s="6">
        <v>452</v>
      </c>
      <c r="J18" s="6">
        <v>49</v>
      </c>
      <c r="K18" s="6">
        <v>1251</v>
      </c>
      <c r="L18" s="6">
        <v>779.5</v>
      </c>
      <c r="M18" s="6">
        <v>806</v>
      </c>
      <c r="N18" s="6">
        <v>655</v>
      </c>
      <c r="O18" s="14">
        <f t="shared" si="0"/>
        <v>1592</v>
      </c>
      <c r="P18" s="15">
        <f t="shared" si="1"/>
        <v>14867</v>
      </c>
      <c r="Q18" s="16">
        <f t="shared" si="2"/>
        <v>3219.5</v>
      </c>
    </row>
    <row r="19" spans="1:17" ht="18.95" customHeight="1" x14ac:dyDescent="0.2">
      <c r="A19" s="3" t="s">
        <v>18</v>
      </c>
      <c r="B19" s="12">
        <v>292</v>
      </c>
      <c r="C19" s="4">
        <v>1296</v>
      </c>
      <c r="D19" s="4">
        <v>2605.5</v>
      </c>
      <c r="E19" s="4">
        <v>594</v>
      </c>
      <c r="F19" s="4">
        <v>5703.5</v>
      </c>
      <c r="G19" s="4">
        <v>163</v>
      </c>
      <c r="H19" s="4">
        <v>415</v>
      </c>
      <c r="I19" s="4">
        <v>129</v>
      </c>
      <c r="J19" s="4">
        <v>33</v>
      </c>
      <c r="K19" s="4">
        <v>566.20000000000005</v>
      </c>
      <c r="L19" s="4">
        <v>196.25</v>
      </c>
      <c r="M19" s="4">
        <v>2675</v>
      </c>
      <c r="N19" s="4">
        <v>515</v>
      </c>
      <c r="O19" s="14">
        <f t="shared" si="0"/>
        <v>1890</v>
      </c>
      <c r="P19" s="15">
        <f t="shared" si="1"/>
        <v>10007.200000000001</v>
      </c>
      <c r="Q19" s="16">
        <f t="shared" si="2"/>
        <v>3286.25</v>
      </c>
    </row>
    <row r="20" spans="1:17" ht="18.95" customHeight="1" x14ac:dyDescent="0.2">
      <c r="A20" s="5" t="s">
        <v>10</v>
      </c>
      <c r="B20" s="7">
        <v>1245</v>
      </c>
      <c r="C20" s="6">
        <v>45</v>
      </c>
      <c r="D20" s="6">
        <v>2216</v>
      </c>
      <c r="E20" s="6">
        <v>18</v>
      </c>
      <c r="F20" s="6">
        <v>1403</v>
      </c>
      <c r="G20" s="6">
        <v>28</v>
      </c>
      <c r="H20" s="6">
        <v>440</v>
      </c>
      <c r="I20" s="6">
        <v>171</v>
      </c>
      <c r="J20" s="6">
        <v>33</v>
      </c>
      <c r="K20" s="6">
        <v>263</v>
      </c>
      <c r="L20" s="6">
        <v>370</v>
      </c>
      <c r="M20" s="6">
        <v>544</v>
      </c>
      <c r="N20" s="6">
        <v>461</v>
      </c>
      <c r="O20" s="14">
        <f t="shared" si="0"/>
        <v>63</v>
      </c>
      <c r="P20" s="15">
        <f t="shared" si="1"/>
        <v>5820</v>
      </c>
      <c r="Q20" s="16">
        <f t="shared" si="2"/>
        <v>1354</v>
      </c>
    </row>
    <row r="21" spans="1:17" ht="27.75" customHeight="1" thickBot="1" x14ac:dyDescent="0.25">
      <c r="A21" s="11" t="s">
        <v>11</v>
      </c>
      <c r="B21" s="8">
        <f t="shared" ref="B21:O21" si="3">SUM(B4:B20)</f>
        <v>35153.991666666661</v>
      </c>
      <c r="C21" s="9">
        <f t="shared" si="3"/>
        <v>16623</v>
      </c>
      <c r="D21" s="9">
        <f t="shared" si="3"/>
        <v>125118.20133333333</v>
      </c>
      <c r="E21" s="9">
        <f t="shared" si="3"/>
        <v>15030</v>
      </c>
      <c r="F21" s="9">
        <f t="shared" si="3"/>
        <v>83318.03</v>
      </c>
      <c r="G21" s="9">
        <f t="shared" si="3"/>
        <v>26905.78</v>
      </c>
      <c r="H21" s="9">
        <f t="shared" si="3"/>
        <v>36972.873333333337</v>
      </c>
      <c r="I21" s="9">
        <f t="shared" si="3"/>
        <v>17764.758333333335</v>
      </c>
      <c r="J21" s="9">
        <f t="shared" si="3"/>
        <v>5001.6333333333323</v>
      </c>
      <c r="K21" s="9">
        <f t="shared" si="3"/>
        <v>74023.527333333317</v>
      </c>
      <c r="L21" s="9">
        <f>SUM(L4:L20)</f>
        <v>18504.856666666667</v>
      </c>
      <c r="M21" s="9">
        <f>SUM(M4:M20)</f>
        <v>21928.046666666669</v>
      </c>
      <c r="N21" s="9">
        <f t="shared" si="3"/>
        <v>9415.777</v>
      </c>
      <c r="O21" s="8">
        <f t="shared" si="3"/>
        <v>31653</v>
      </c>
      <c r="P21" s="9">
        <f>SUM(P4:P20)</f>
        <v>376701.69900000002</v>
      </c>
      <c r="Q21" s="10">
        <f>SUM(Q4:Q20)</f>
        <v>77405.776666666672</v>
      </c>
    </row>
  </sheetData>
  <mergeCells count="3">
    <mergeCell ref="A1:N1"/>
    <mergeCell ref="A2:A3"/>
    <mergeCell ref="O2:Q2"/>
  </mergeCells>
  <printOptions horizontalCentered="1"/>
  <pageMargins left="0.39370078740157483" right="0.39370078740157483" top="0.78740157480314965" bottom="0.78740157480314965" header="0" footer="0"/>
  <pageSetup paperSize="9" scale="97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مصادرات الاغذية-تجميعي </vt:lpstr>
      <vt:lpstr>'مصادرات الاغذية-تجميعي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محمد عبدالرحمن المهيدب</cp:lastModifiedBy>
  <cp:lastPrinted>2023-03-13T05:43:49Z</cp:lastPrinted>
  <dcterms:created xsi:type="dcterms:W3CDTF">2019-12-11T10:09:52Z</dcterms:created>
  <dcterms:modified xsi:type="dcterms:W3CDTF">2024-03-04T08:24:38Z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01734361CD07C3C85B968AA4B2781C480C5E84517533FB2EE1174F74E95997FC9503DC872D15E7FE07B95AE100ED7F409B3E1861453EC15F27446A8407F5A03DE502F87E98CF4199449177434EC0043B240DB197270F90B839E84047D199CCC1103560B8E9E4392D4391178D78F12475B807FC77A7BB518747C8814C80A3ECF</vt:lpwstr>
  </property>
  <property fmtid="{D5CDD505-2E9C-101B-9397-08002B2CF9AE}" pid="3" name="Business Objects Context Information1">
    <vt:lpwstr>A6928E2B36E700946F0893F8818FCAD251179CB84D700C618536AE416152AC8C6B2716584844797C6401D670EBE6D6D4BEAE2E40EBF55F5E3F74F51BFEEA4DCB6191E5282FA52688922BFD2C570B5D23EC69877350005C9993CDAA202C185BC4944E9433A14A31CA44E93C3CB76290C22F08862345014DF2CAA86CCA7EE6CB5</vt:lpwstr>
  </property>
  <property fmtid="{D5CDD505-2E9C-101B-9397-08002B2CF9AE}" pid="4" name="Business Objects Context Information2">
    <vt:lpwstr>E3DF352800A2D4FBBDB5E6ABD6AB5EAB5FF4D75DA8836580E166615D6A694223CD758DA50B7DA4F6D18AC6D53BEB2A04AFAA46E55C399A1C93E58F62AC03FB4714A82C86D406F861ACE73BEB8F783ACA4224C3B1FEBD1FFFFF573C390765D7AAEFE05A50BDAF52B4592F5569418F710B8AD6BA9B5CB7E252B08D16DC25F304D</vt:lpwstr>
  </property>
  <property fmtid="{D5CDD505-2E9C-101B-9397-08002B2CF9AE}" pid="5" name="Business Objects Context Information3">
    <vt:lpwstr>6A564CF8255449542EF8902D307952A4C81452130E4D7810B7FBB80BA30BBFDE53A9654E02C207A3EABA2CFD5AC4E2698F1A865ED9DF950634FAA2C8DF5A785EE8F3765128DBC952115F0F10D83E06377F5DCF4643DBAF6396B8BD4FBBB246EF18ED655E40588071E8F3B75A5FD1E9FBE3E559D901CBBE05E650CC774BE35B0</vt:lpwstr>
  </property>
  <property fmtid="{D5CDD505-2E9C-101B-9397-08002B2CF9AE}" pid="6" name="Business Objects Context Information4">
    <vt:lpwstr>CD5D71768E776BB9465786D5FBE9431292705B4597F2140FC59276F5434F6539A6C53B4485000554FA2A92B4939C9D5D6B37AD5E1747162D48305385AFBE8AEC461DC77CB809F994AB5A9A5281C8021A8A75226921CD84D9AEC827485D145577010BF4E89C6833A6E828C28745132D1FF1870DA2EC011ABF11887B585B619AC</vt:lpwstr>
  </property>
  <property fmtid="{D5CDD505-2E9C-101B-9397-08002B2CF9AE}" pid="7" name="Business Objects Context Information5">
    <vt:lpwstr>668AEA809FEB2EF286D503D0D80B8D80E44D853E1519C0B936ACF4084E850AC16528DAB5B3E119FD185B66A44E958D0C7D0CC037A733C9DACF8E28FAF05F77CD741264DBCAFF05FFD9746D829E8DA5B21931837FCDF6E1354AF94D0E3A0F8446A899B06AADCEBF5C0CD1DEB4FA5A0595BFE49F1E39FE461BCEA68939E2DC1C2</vt:lpwstr>
  </property>
  <property fmtid="{D5CDD505-2E9C-101B-9397-08002B2CF9AE}" pid="8" name="Business Objects Context Information6">
    <vt:lpwstr>9CBE17ABDEAAF9FD766966DC7669DD8FAC902646EE074F96BFB629D6CE04C2BC9F25FB2571CBABA049928C8E127BE74FEC155F43240E24108476ED0271BD6CF65CCC6477D4642FAFBF3F38073F589C3E1F043FC561B458854D338638027F43016A6FAB37E1E838B0CB0B3E93C4E04BD519A38875</vt:lpwstr>
  </property>
</Properties>
</file>